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5970" firstSheet="1" activeTab="8"/>
  </bookViews>
  <sheets>
    <sheet name="ขออนุมัตืหลักการ" sheetId="1" r:id="rId1"/>
    <sheet name="รายงานขอชื้อ" sheetId="2" r:id="rId2"/>
    <sheet name="รายละเอียด" sheetId="3" r:id="rId3"/>
    <sheet name="คำสั่ง" sheetId="4" r:id="rId4"/>
    <sheet name="รายงานผลการพิจารณา" sheetId="5" r:id="rId5"/>
    <sheet name="ประกาศผู้ชนะ" sheetId="6" r:id="rId6"/>
    <sheet name="ใบสั่ง" sheetId="7" r:id="rId7"/>
    <sheet name="ใบตรวจรับ" sheetId="8" r:id="rId8"/>
    <sheet name="แบบแสดงความ" sheetId="9" r:id="rId9"/>
    <sheet name="ขอเบิกจ่ายวัสดุทั่วไป" sheetId="10" r:id="rId10"/>
  </sheets>
  <externalReferences>
    <externalReference r:id="rId13"/>
  </externalReferences>
  <definedNames>
    <definedName name="_xlfn.BAHTTEXT" hidden="1">#NAME?</definedName>
    <definedName name="_xlnm.Print_Area" localSheetId="0">'ขออนุมัตืหลักการ'!$B$1:$P$128</definedName>
  </definedNames>
  <calcPr fullCalcOnLoad="1"/>
</workbook>
</file>

<file path=xl/sharedStrings.xml><?xml version="1.0" encoding="utf-8"?>
<sst xmlns="http://schemas.openxmlformats.org/spreadsheetml/2006/main" count="1110" uniqueCount="381">
  <si>
    <t>บันทึกข้อความ</t>
  </si>
  <si>
    <t xml:space="preserve"> </t>
  </si>
  <si>
    <t>ส่วนราชการ</t>
  </si>
  <si>
    <t>โรงพยาบาลกุดบาก  อ.กุดบาก  จ.สกลนคร</t>
  </si>
  <si>
    <t>ที่</t>
  </si>
  <si>
    <t>วันที่</t>
  </si>
  <si>
    <t>เรื่อง</t>
  </si>
  <si>
    <t>เรียน</t>
  </si>
  <si>
    <t>ด้วย</t>
  </si>
  <si>
    <t>โรงพยาบาลกุดบาก</t>
  </si>
  <si>
    <t>จำนวน</t>
  </si>
  <si>
    <t>รายการ</t>
  </si>
  <si>
    <t>บาท</t>
  </si>
  <si>
    <t>(</t>
  </si>
  <si>
    <t>คงเหลือ</t>
  </si>
  <si>
    <t>อัตราการใช้</t>
  </si>
  <si>
    <t>ราคากลาง</t>
  </si>
  <si>
    <t>ราคาซื้อ</t>
  </si>
  <si>
    <t>ลำดับ</t>
  </si>
  <si>
    <t>ยกมา</t>
  </si>
  <si>
    <t>ต่อเดือน</t>
  </si>
  <si>
    <t>ราคาอ้างอิง</t>
  </si>
  <si>
    <t>ครั้งหลังสุด</t>
  </si>
  <si>
    <t>(หน่วย)</t>
  </si>
  <si>
    <t>(หน่วย</t>
  </si>
  <si>
    <t>หน่วย</t>
  </si>
  <si>
    <t>ราคา</t>
  </si>
  <si>
    <t>ราคารวม</t>
  </si>
  <si>
    <t xml:space="preserve"> -</t>
  </si>
  <si>
    <t>ตำแหน่ง</t>
  </si>
  <si>
    <t>เป็นกรรมการ</t>
  </si>
  <si>
    <t>จึงเรียนมาเพื่อโปรดพิจารณาอนุมัติ</t>
  </si>
  <si>
    <t>)</t>
  </si>
  <si>
    <t>ความเห็นของหัวหน้าเจ้าหน้าที่พัสดุ</t>
  </si>
  <si>
    <t>รายการพัสุดที่ขออนุมัติ (ต่อ)</t>
  </si>
  <si>
    <t xml:space="preserve">              ความต้องการซื้อครั้งนี้</t>
  </si>
  <si>
    <t>รวม</t>
  </si>
  <si>
    <t xml:space="preserve">ตามบันทึกที่ </t>
  </si>
  <si>
    <t>ลงวันที่</t>
  </si>
  <si>
    <t>ดังความละเอียดแจ้งแล้วนั้น</t>
  </si>
  <si>
    <t>รายการพัสดุต่อ (2)</t>
  </si>
  <si>
    <t>รายการพัสดุ(3)</t>
  </si>
  <si>
    <t>เกม "สำหรับเด็ก"</t>
  </si>
  <si>
    <t>เล่ม</t>
  </si>
  <si>
    <t>เทคนิคและทักษะเกมมูลฐาน</t>
  </si>
  <si>
    <t>108 การถนอมอาหารและการแปรรูป</t>
  </si>
  <si>
    <t>โรคอัมพาต รักษาให้หายได้</t>
  </si>
  <si>
    <t>สมุนไพร.ยาไทยที่ควรรู้</t>
  </si>
  <si>
    <t>เทคนิคการให้คำปรึกษาแนะนำ เอชไอวี/เอดส์</t>
  </si>
  <si>
    <t>วิสัญญีวิทยาสำหรับหัตถการทั่วไป</t>
  </si>
  <si>
    <t>คู่มือคนรักผิว</t>
  </si>
  <si>
    <t>การออกกำลังกายเพื่อสุขภาพสำหรับผู้สูงอายุ</t>
  </si>
  <si>
    <t>การพยาบาลทารกแรกเกิดภาวะวิกฤต</t>
  </si>
  <si>
    <t>1.58</t>
  </si>
  <si>
    <t>การบาดเจ็บหลายระบบ</t>
  </si>
  <si>
    <t>การดึงหน้าด้วยวิธีธรรมชาติ</t>
  </si>
  <si>
    <t>1.60</t>
  </si>
  <si>
    <t>การกู้ชีวิต CPR 2000</t>
  </si>
  <si>
    <t>20 ปัญหาสุขภาพของผู้สูงอายุ</t>
  </si>
  <si>
    <t>(ลงชื่อ)</t>
  </si>
  <si>
    <t>กรรมการ</t>
  </si>
  <si>
    <t>ผู้อำนวยการโรงพยาบาลกุดบาก</t>
  </si>
  <si>
    <t>ตามที่โรงพยาบาลกุดบาก  ได้ดำเนินการจัด</t>
  </si>
  <si>
    <t>เป็นจำนวนเงิน</t>
  </si>
  <si>
    <t xml:space="preserve"> อนุมัติ</t>
  </si>
  <si>
    <t xml:space="preserve">บาท   (  </t>
  </si>
  <si>
    <t>รวมหน้า 1</t>
  </si>
  <si>
    <t>ตัว</t>
  </si>
  <si>
    <t>อัน</t>
  </si>
  <si>
    <t xml:space="preserve"> - </t>
  </si>
  <si>
    <t>ท่อน</t>
  </si>
  <si>
    <t xml:space="preserve">  -</t>
  </si>
  <si>
    <t>กระป๋อง</t>
  </si>
  <si>
    <t>สามทาง 1"</t>
  </si>
  <si>
    <t>ข้อลด 1"-1/2</t>
  </si>
  <si>
    <t>นิปเปิ้ล 1/2</t>
  </si>
  <si>
    <t>ข้อต่อตรงเกลียวนอก 1/2"</t>
  </si>
  <si>
    <t>หางปลา 1/2</t>
  </si>
  <si>
    <t>สีน้ำมันเดลต้า # 813</t>
  </si>
  <si>
    <t>กล่อง</t>
  </si>
  <si>
    <t>น้ำมันสน</t>
  </si>
  <si>
    <t>บอลวาล์ว PVC 1/2"</t>
  </si>
  <si>
    <t>บอลวาล์ว PVC 1"</t>
  </si>
  <si>
    <t>สะดืออ่างถูก</t>
  </si>
  <si>
    <t>ลูกกลิ้งทาสี  AREX 10"</t>
  </si>
  <si>
    <t>ข้องอ 1"</t>
  </si>
  <si>
    <t>สามทาง 1/2"</t>
  </si>
  <si>
    <t>ข้องอเกลียวใน 1/2"</t>
  </si>
  <si>
    <t>ปูนยาแแนวขาว</t>
  </si>
  <si>
    <t>ถุง</t>
  </si>
  <si>
    <t>ชุด</t>
  </si>
  <si>
    <t>สะดืออ่างล้างหน้าแบบดึงล็อก</t>
  </si>
  <si>
    <t xml:space="preserve">วาล์วฝักบัว KAKUDAI </t>
  </si>
  <si>
    <t>ตะปู 1"x16</t>
  </si>
  <si>
    <t>กก.</t>
  </si>
  <si>
    <t>ตะปู 3"x10</t>
  </si>
  <si>
    <t>กลอนห้องน้ำสแตนเลส</t>
  </si>
  <si>
    <t xml:space="preserve">ตะปูเกลียว 3 1/2 </t>
  </si>
  <si>
    <t>ตะปูคอนกรีต 7x3</t>
  </si>
  <si>
    <t>กระเบื้องแผ่นเรียบ 4"x8"x4" มิล</t>
  </si>
  <si>
    <t>แผ่น</t>
  </si>
  <si>
    <t>ท่อ PVC 1 1/2 x8.5</t>
  </si>
  <si>
    <t xml:space="preserve"> ท่อน</t>
  </si>
  <si>
    <t>ท่อ PVC  2 x8.5</t>
  </si>
  <si>
    <t>ข้องอ 1 1/2</t>
  </si>
  <si>
    <t>สามทาง 1 1/2 บาง</t>
  </si>
  <si>
    <t>ข้อลดกลม 2x1 1/2</t>
  </si>
  <si>
    <t>ข้องอ 2" 90 องศา</t>
  </si>
  <si>
    <t>กาวติดท่อ  100 กรัม</t>
  </si>
  <si>
    <t>สามทาง  PVC 1 1/2</t>
  </si>
  <si>
    <t>ข้อลด 1 1/4 -1"</t>
  </si>
  <si>
    <t>สามทาง 2"</t>
  </si>
  <si>
    <t>บอลวาล์ว 1/2</t>
  </si>
  <si>
    <t>ก๊อกน้ำซันวา 1/2</t>
  </si>
  <si>
    <t>ก๊อกบอลมินิซันวา 1/2</t>
  </si>
  <si>
    <t>ภาษื   7%</t>
  </si>
  <si>
    <t xml:space="preserve">        แบบฟอร์มขออนุมัติซื้อ / จ้าง                                    เลขที่ ………/ 254……</t>
  </si>
  <si>
    <t>เรียน   ผู้อำนวยการโรงพยาบาลกุดบาก</t>
  </si>
  <si>
    <t xml:space="preserve">          ด้วยฝ่าย / กลุ่มงาน / งาน / บริหารงานทั่วไป                                      มีความต้องการพัสดุเพื่อดำเนินการ</t>
  </si>
  <si>
    <t>ในงาน / โครงการ  ซ่อมระบบประปา                                                      ดังนี้</t>
  </si>
  <si>
    <t xml:space="preserve">                รายการ</t>
  </si>
  <si>
    <t>ตามรายละเอียด ดังนี้</t>
  </si>
  <si>
    <t xml:space="preserve">       ราคามาตรฐาน</t>
  </si>
  <si>
    <t>ต่อหน่วย</t>
  </si>
  <si>
    <t xml:space="preserve">       ราคากลางของทางราชการ</t>
  </si>
  <si>
    <t xml:space="preserve">       ราคาที่เคยซื้อครั้งหลังสุดภายในระยะเวลา 2 ปีงบประมาณ</t>
  </si>
  <si>
    <t>จำนวนเงิน</t>
  </si>
  <si>
    <t>จาก</t>
  </si>
  <si>
    <t>แผนงาน</t>
  </si>
  <si>
    <t>งานโครงการ</t>
  </si>
  <si>
    <t>หมวด</t>
  </si>
  <si>
    <t>ของ</t>
  </si>
  <si>
    <t xml:space="preserve">อื่น ๆ </t>
  </si>
  <si>
    <t>5.  กำหนดเวลาที่ต้องการใช้พัสดุ</t>
  </si>
  <si>
    <t>วันทำการ</t>
  </si>
  <si>
    <t>7.  ขอแต่งตั้งคณะกรรมการตรวจรับพัสดุ  ประกอบด้วย</t>
  </si>
  <si>
    <t>โดยให้คณะกรรมการดำเนินการให้แล้วเสร็จภายใน</t>
  </si>
  <si>
    <t>วันทำการ  นับตั้งแต่วันที่ประธานกรรมการตรวจรับพัสดุได้</t>
  </si>
  <si>
    <t xml:space="preserve">ละเอียดข้างต้นด้วย  </t>
  </si>
  <si>
    <t>(ลงชื่อ)..................................</t>
  </si>
  <si>
    <t>เรียน  ผู้ว่าราชการจังหวัดสกลนคร</t>
  </si>
  <si>
    <t>เห็นชอบและอนุมัติแต่งตั้งคณะกรรมการตามเสนอ</t>
  </si>
  <si>
    <t>รวมเงินทั้งสิ้น</t>
  </si>
  <si>
    <t>ค่าวัสดุ</t>
  </si>
  <si>
    <t>รับทราบเรื่องการส่งมอบพัสดุ  หรือวันที่ประธานกรรมการตรวจการจ้างได้รับทราบเรื่องการส่งมอบงาน</t>
  </si>
  <si>
    <t>ดังรายละเอียดขอซื้อที่แนบมาพร้อมนี้</t>
  </si>
  <si>
    <t>เงินงบประมาณปี 25</t>
  </si>
  <si>
    <t>จำนวนเงิน (บาท)</t>
  </si>
  <si>
    <t>รวมเป็นเงินทั้งสิ้น</t>
  </si>
  <si>
    <t xml:space="preserve">       - เพื่อพิจารณาให้ความเห็นชอบและอนุมัติ</t>
  </si>
  <si>
    <t>ข้าพเจ้า</t>
  </si>
  <si>
    <t>เจ้าหน้าที่พัสดุ</t>
  </si>
  <si>
    <t>ลงชื่อ................................................</t>
  </si>
  <si>
    <t xml:space="preserve">             (นางณภัทร  มะโนคำ)</t>
  </si>
  <si>
    <t xml:space="preserve">      (นายธนวรรษ  หาญสุริย์)</t>
  </si>
  <si>
    <t>ที่ สน 0032.301/</t>
  </si>
  <si>
    <t>สน 0032.301/</t>
  </si>
  <si>
    <t>(นายธนวรรษ  หาญสุริย์)</t>
  </si>
  <si>
    <t>นายแพทย์ชำนาญการ  รักษาการในตำแหน่ง</t>
  </si>
  <si>
    <t xml:space="preserve">           นายแพทย์ชำนาญการ  รักษาการในตำแหน่ง ผู้อำนวยการโรงพยาบาลกุดบาก  </t>
  </si>
  <si>
    <t>300</t>
  </si>
  <si>
    <t>ปฏิบัติราชการแทน ผู้ว่าราชการจังหวัดสกลนคร</t>
  </si>
  <si>
    <t>ข้าวสารเจ้าหอมมะลิ</t>
  </si>
  <si>
    <t>จากเงิน                      UC/เงินบำรุงเดิม                              ปีงบประมาณ  2560</t>
  </si>
  <si>
    <t>นางจินดา  ลามคำ</t>
  </si>
  <si>
    <t>พนักงานพิมพ์ ส.3</t>
  </si>
  <si>
    <t>ที่ ......................................................................</t>
  </si>
  <si>
    <t>มีความประสงค์จะจัดซื้อ/จ้างพัสดุ</t>
  </si>
  <si>
    <t>โรพงยาบาลกุดบาก  ตาม</t>
  </si>
  <si>
    <t>แผนงาน/โครงการ/กิจกรรม ชื่อ................................................................................................................</t>
  </si>
  <si>
    <t>รหัสที่........................................</t>
  </si>
  <si>
    <t>ขออนุมัติซื้อพัสดุ / จ้าง / แผนงาน/ โครงการ / กิจกรรม</t>
  </si>
  <si>
    <t>นอกแผนเงินบำรุง  เป็นกรณีเร่งด่วน  (          โครงการ / กิจกรรม .........................................................</t>
  </si>
  <si>
    <t xml:space="preserve"> งบลงทุน</t>
  </si>
  <si>
    <t>จากหมวด</t>
  </si>
  <si>
    <t xml:space="preserve">         เงินงบประมาณ</t>
  </si>
  <si>
    <t>เงินอื่นๆ.............................................</t>
  </si>
  <si>
    <t>ยอดคงเหลือ</t>
  </si>
  <si>
    <t>ยกมา(หน่วย)</t>
  </si>
  <si>
    <t>ความต้องการซื้อ/จ้าง  ครั้งนี้</t>
  </si>
  <si>
    <t>ราคา/หน่วย</t>
  </si>
  <si>
    <t>ราคคากลาง</t>
  </si>
  <si>
    <t>ครั้งสุดท้าย</t>
  </si>
  <si>
    <t>วันที่........................................................................</t>
  </si>
  <si>
    <r>
      <t xml:space="preserve">ส่วนราชการ  </t>
    </r>
    <r>
      <rPr>
        <sz val="14"/>
        <rFont val="Cordia New"/>
        <family val="2"/>
      </rPr>
      <t>โรงพยาบาลกุดบาก  อ.กุดบาก  จ.สกลนคร</t>
    </r>
  </si>
  <si>
    <t>ด้วย กลุ่มงาน / ฝ่าย / งาน ..................................................................................</t>
  </si>
  <si>
    <t>วัสดุ               ครุภัณฑ์</t>
  </si>
  <si>
    <t xml:space="preserve">        ปรับปรุง ต่อเติม ซ่อมแซมสิ่งก่อสร้าง</t>
  </si>
  <si>
    <t xml:space="preserve">        ซ่อมครุภัณฑ์</t>
  </si>
  <si>
    <t>อื่นๆ)เพื่อใช้ในราชการ</t>
  </si>
  <si>
    <t>แผนงบลงทุน (ประเภทครุภัณฑ์)........................................................................................................ลำดับที่..........................</t>
  </si>
  <si>
    <t xml:space="preserve">   ชำรุด ขอทดแทน)</t>
  </si>
  <si>
    <t>เงินบำรุง                              เงินบำรุง (UC)</t>
  </si>
  <si>
    <t>ตามรายการดังต่อไปนี้ (ตามคุณลักษะเฉพาะ / โครงการที่แนบท้าย )</t>
  </si>
  <si>
    <t>รวมเป็นเงิน</t>
  </si>
  <si>
    <t>ลงชื่อ.................................................</t>
  </si>
  <si>
    <t>ลงชื่อ(ผู้ขอ).................................................</t>
  </si>
  <si>
    <t xml:space="preserve">             (.....................................................)</t>
  </si>
  <si>
    <t>ตำแหน่ง............................................................</t>
  </si>
  <si>
    <t>ผู้อำนวยกรโรงพยาบาลกุดบาก</t>
  </si>
  <si>
    <t>เรียน  ผู้อำนวยการโรงพยาบาลกุดบาก</t>
  </si>
  <si>
    <t>ตรวจสอบแล้ว      อยู่ในแผนรหัสที่...................</t>
  </si>
  <si>
    <t xml:space="preserve">           เพื่อโปรดพิจารณาอนุมัติ</t>
  </si>
  <si>
    <t xml:space="preserve">          ไม่อยู่ในแผน............................................</t>
  </si>
  <si>
    <t>เพื่อโปรดพิจารณา</t>
  </si>
  <si>
    <t>ลงชื่อ.............................................................</t>
  </si>
  <si>
    <t>(......................................................)</t>
  </si>
  <si>
    <t xml:space="preserve">                    หัวหน้าฝ่าย/ หัวหน้ากลุ่มงาน</t>
  </si>
  <si>
    <t>วันที่.........../....................../.....................</t>
  </si>
  <si>
    <t>คำสั่งผู้อำนวยการ</t>
  </si>
  <si>
    <t xml:space="preserve">     อนุมัติ       ไม่อนุมัติ</t>
  </si>
  <si>
    <t>นายแพทย์ชำนาญการ</t>
  </si>
  <si>
    <t xml:space="preserve">    รักษาการในตำแหน่ง</t>
  </si>
  <si>
    <t xml:space="preserve">           ผู้อำนวยการโรงพยาบาลกุดบาก</t>
  </si>
  <si>
    <t>วันที่............/..................../............................</t>
  </si>
  <si>
    <t>ลงชื่อ .............................................</t>
  </si>
  <si>
    <t xml:space="preserve">    (............................................................)</t>
  </si>
  <si>
    <t>หัวหน้าเจ้าหน้าที่พัสดุ</t>
  </si>
  <si>
    <t>วันที่........./................/...............</t>
  </si>
  <si>
    <t>แบบแสดงความบริสุทธิ์ใจในการจัดซื้อจัดจ้างทุกวิธีของหน่วยงาน</t>
  </si>
  <si>
    <t>ในการเปิดเผยข้อมูลความขัดแย้งทางผลประโยชน์</t>
  </si>
  <si>
    <t>ของหัวหน้าพัสดุ  เจ้าหน้าที่พัสดุ  และคณะกรรมการตรวจรับพัสดุ</t>
  </si>
  <si>
    <t>........................................................................</t>
  </si>
  <si>
    <t>ประธานกรรมการตรวจรับ/ผู้ตรวจรับพัสดุ</t>
  </si>
  <si>
    <t>กรรมการตรวจรับพัสดุ</t>
  </si>
  <si>
    <t>ขอให้คำรับรองว่าไม่มีความเกี่ยวข้องหรือมีส่วนได้ส่วนเสียไม่ว่าโดยตรงหรือโดยอ้อม  หรือผลประโยชน์ใดๆ ที่ก่อให้</t>
  </si>
  <si>
    <t>เกิดความขัดแย้งทางผลประโยชน์กับผู้ขาย  ผู้รับจ้าง  ผู้เสนองาน  หรือผู้ชนะประมูลหรือผู้มีส่วนเกี่ยวข้องที่เข้ามามีนิติสัมพันธ์</t>
  </si>
  <si>
    <t>และวางตัวเป็นกลางในการดำเนินการเกี่ยวกับการพัสดุ ปฏิบัติหน้าที่ด้วยจิตสำนึก  ด้วยความโปร่งใส  สามารถให้มีผู้เกี่ยวข้อง</t>
  </si>
  <si>
    <t>ตรวจสอบได้ทุกเวลา  มุ่งประโยชน์ส่วนรวมเป็นสำคัญตามที่ระบุไว้ในประกาศสำนักงานปลัดกระทรวงสาธารณสุขว่าด้วยแนวทาง</t>
  </si>
  <si>
    <t>ในการปฏิบัติในหน่วยงานด้านการจัดซื้อจัดจ้าง พ.ศ.  2559</t>
  </si>
  <si>
    <t>หากปรากฎว่าเกิดความขัดแย้งทางผลประโยชน์ระหว่างข้าพเจ้ากับผู้ขาย  ผู้รับจ้าง  ผู้เสนองาน  หรือผู้ชนะประมูล</t>
  </si>
  <si>
    <t>หรือผู้มีส่วนเกี่ยวข้องที่เข้ามามีนิติสัมพันธ์  ข้าพเจ้าจะรายงานให้ทราบโดยทันที</t>
  </si>
  <si>
    <t>ลงนาม...........................................................</t>
  </si>
  <si>
    <t xml:space="preserve">        ด้วย</t>
  </si>
  <si>
    <t>จังหวัดสกลนคร(โรงพยาบาลกุดบาก)</t>
  </si>
  <si>
    <t>เพื่อ</t>
  </si>
  <si>
    <t xml:space="preserve">       อื่น ๆ  เป็นราคาสืบจากท้องตลาด   </t>
  </si>
  <si>
    <t>ครั้งหนึ่งไม่เกินวงเงินตามที่กำหนดในกฎกระทรวง</t>
  </si>
  <si>
    <t>ผู้ว่าราชการจังหวัดสกลนคร</t>
  </si>
  <si>
    <t>กำหนดเวลาการส่งมอบพัสดุ  ภายใน</t>
  </si>
  <si>
    <t>นับถัดจากวันลงนามในสัญญา</t>
  </si>
  <si>
    <t xml:space="preserve">                  เจ้าหน้าที่</t>
  </si>
  <si>
    <t xml:space="preserve">                หัวหน้าเจ้าหน้าที่</t>
  </si>
  <si>
    <t xml:space="preserve">            (นายธนวรรษ  หาญสุริย์)</t>
  </si>
  <si>
    <t xml:space="preserve">          คำสั่งจังหวัดสกลนคร</t>
  </si>
  <si>
    <t>โดยวิธีเฉพาะเจาะจง</t>
  </si>
  <si>
    <t>ด้วย  จังหวัดสกลนคร  (โรงพยาบาลกุดบาก)</t>
  </si>
  <si>
    <t>และเพื่อให้เป็นไปตามระเบียบกระทรวงการคลังว่าด้วยการจัดซื้อจัดจ้างและการบริหารพัสดุภาครัฐ  พ.ศ. 2560</t>
  </si>
  <si>
    <t>ผู้ตรวจรับพัสดุ</t>
  </si>
  <si>
    <t>อำนาจและหน้าที่</t>
  </si>
  <si>
    <t>ทำการตรวจรับพัสดุให้เป็นไปตามเงื่อนไขของสัญญาหรือข้อตกลงนั้น</t>
  </si>
  <si>
    <t>สั่ง ณ  วันที่</t>
  </si>
  <si>
    <t>พ.ศ. 2560</t>
  </si>
  <si>
    <t xml:space="preserve">                  นายแพทย์ชำนาญการ  รักษาการในตำแหน่ง  </t>
  </si>
  <si>
    <t xml:space="preserve">                  ปฏิบัติราชการแทน ผู้ว่าราชการจังหวัดสกลนคร</t>
  </si>
  <si>
    <t xml:space="preserve">      ผู้อำนวยการโรงพยาบาลกุดบาก</t>
  </si>
  <si>
    <t>รายงานผลการพิจารณาและขออนุมัติสั่งซื้อสั่งจ้าง</t>
  </si>
  <si>
    <t>งาน</t>
  </si>
  <si>
    <t>โดยวิธีเฉพาะเจาะจง   ดังนี้</t>
  </si>
  <si>
    <t xml:space="preserve">กลุ่มงานบริหารทั่วไป  โรงพยาบาลกุดบาก   </t>
  </si>
  <si>
    <t>รายการพิจารณา</t>
  </si>
  <si>
    <t>ผู้ชนะการเสนอราคา</t>
  </si>
  <si>
    <t>ราคาที่เสนอ</t>
  </si>
  <si>
    <t>ราคาที่ตกลงซื้อหรือจ้าง</t>
  </si>
  <si>
    <t>เกณฑ์การพิจารณาผลการยื่นข้อเสนอครั้งนี้  จะพิจารณาตัดสินโดยใช้หลักเกณฑ์ราคา</t>
  </si>
  <si>
    <t>โรงพยาบาลกุดบาก  พิจารณาแล้ว  เห็นควรจัดจ้างจากผู้เสนอราคาดังกล่าว</t>
  </si>
  <si>
    <t>จึงเรียนมาเพื่อโปรดพิจารณาอนุมัติให้สั่งซื้อสั่งจ้างจากผู้เสนอราคาดังกล่าว</t>
  </si>
  <si>
    <t>(นายสุนทร  กุดวงศ์แก้ว)</t>
  </si>
  <si>
    <t>เจ้าหน้าที่</t>
  </si>
  <si>
    <t xml:space="preserve"> -  เห็นควรอนุมัติ</t>
  </si>
  <si>
    <t>(นางณภัทร  มะโนคำ)</t>
  </si>
  <si>
    <t xml:space="preserve">   หัวหน้าเจ้าหน้าที่</t>
  </si>
  <si>
    <t>ประกาศสำนักงานปลัดกระทรวงสาธารณสุข</t>
  </si>
  <si>
    <t>................................................................</t>
  </si>
  <si>
    <t>โดยวิธีเฉพาะเจาะจง  ลงวันที่</t>
  </si>
  <si>
    <t>นั้น</t>
  </si>
  <si>
    <t>ผู้เสนอราคาที่ชนะการเสนอ</t>
  </si>
  <si>
    <t>ราคาได้แก่</t>
  </si>
  <si>
    <t>โดยเสนอราคาต่ำสุด</t>
  </si>
  <si>
    <t>เป็นเงินทั้งสิ้น</t>
  </si>
  <si>
    <t>รวมภาษีมูลค่าเพิ่มและ</t>
  </si>
  <si>
    <t>ภาษีอื่น  ค่าขนส่ง  ค่าจดทะเบียน  และค่าใช้จ่ายอื่น ๆ ทั้งปวง</t>
  </si>
  <si>
    <t>ประกาศ  ณ  วันที่</t>
  </si>
  <si>
    <t>กันยายน</t>
  </si>
  <si>
    <t>ใบสั่งซื้อ/ สั่งจ้าง</t>
  </si>
  <si>
    <t>ผู้ขาย/ผู้รับจ้าง</t>
  </si>
  <si>
    <t>ตามที่</t>
  </si>
  <si>
    <t>ได้เสนอราคาไว้ต่อโรงพยาบาลกุดบาก</t>
  </si>
  <si>
    <t>ซึ่งได้รับราคาและตกลงซื้อ/จ้าง  ตามรายการดังต่อไปนี้</t>
  </si>
  <si>
    <t>ราคาต่อหน่วย</t>
  </si>
  <si>
    <t>(บาท)</t>
  </si>
  <si>
    <t>ภาษีมูลค่าเพิ่ม</t>
  </si>
  <si>
    <t>การสั่งซื้อ/สั่งจ้าง  อยู่ภายใต้เงื่อนไขต่อไปนี้</t>
  </si>
  <si>
    <t>1.  กำหนดส่งมอบภายใน....................วันทำการ นับถัดจากวันที่ผู้ขาย/ผู้รับจ้างได้รับใบสั่งซื้อ/สั่งจ้าง</t>
  </si>
  <si>
    <t>2.  ครบกำหนดส่งมอบวันที่...........................................................</t>
  </si>
  <si>
    <t>3.  สถานที่ส่งมอบ  ...................................................................</t>
  </si>
  <si>
    <t>4. ระยะเวลารับประกัน .......................................................</t>
  </si>
  <si>
    <t>5.  สงวนสิทธิ์ค่าปรับกรณีส่งมอบเกินกำหนด กรณีจ้าง โดยคิดค่าปรับเป็นรายวันอัตราร้อยละ 0.10  ของราคาสิ่งของที่ยังไม่ได้รับมอบ</t>
  </si>
  <si>
    <t>แต่จะต้องไม่ต่ำกว่าวันละ 100.-บาท  กรณีซื้อ  โดยคิดค่าปรับเป็นรายวันอัตราร้อยละ 0.20 ของราคาพัสดุที่ยังไม่ได้รับมอบ</t>
  </si>
  <si>
    <t>6.ส่วนราชการสงวนสิทธิ์ที่จะไม่รับมอบถ้าปรากฎว่าสินค้านั้นมีลักษณะไม่ตรงรายการที่ระบุไว้ในใบสั่งซื้อ/สั่งจ้าง กรณีนี้ผู้ขาย/ผู้รับจ้างจะต้อง</t>
  </si>
  <si>
    <t>ดำเนินการเปลี่ยนใหม่ให้ถูกต้องตามใบสั่งซื้อ/สั่งจ้างทุกประการ</t>
  </si>
  <si>
    <t>7.กรณีงานจ้าง  ผู้รับจ้างจะต้องไม่เอางานทั้งหมดหรือแต่บางส่วนแห่งสัญญานี้ไปจ้างช่วงอีกทอดหนึ่ง  เว้นแต่การจ้างช่วงงานแต่บางส่วนที่ได้</t>
  </si>
  <si>
    <t>รับอนุญาตเป็นหนังสือจากผู้ว่าจ้างแล้ว  การที่ผู้ว่าจ้างได้รับอนุญาตให้จ้างช่วงงานแต่บางส่วนดังกล่าวนั้นไม่เป็นเหตุให้ผู้รับจ้างหลุดพ้นจาก</t>
  </si>
  <si>
    <t>ความรับผิดหรือพันธะหน้าที่ตามสัญญานี้  และผู้รับจ้างจะยังคงต้องรับผิดในความผิดและความประมาทเลินเล่อของผู้รับจ้างช่วง  หรือของตัว</t>
  </si>
  <si>
    <t>แทนหรือลูกจ้างของผู้รับจ้างช่วงนั้นทุกประการ  กรณีผู้รับจ้างไปจ้างช่วงงานแต่บางส่วนโดยฝ่าฝืนความในวรรคหนึ่ง  ผู้รับจ้างต้องชำระค่าปรับ</t>
  </si>
  <si>
    <t>ให้แก่ผู้ว่าจ้างเป็นจำนวนเงินในอัตราร้อยละ 10 (สิบ) ของวงเงินของงานที่จ้างช่วงตามสัญญา  ทั้งนี้ ไม่ตัดสิทธิผู้ว่าจ้างในการบอกเลิกสัญญา</t>
  </si>
  <si>
    <t>8.  การประเมินผลการปฏิบัติงานของผู้ประกอบการ  หน่วยงานของรัฐสามารถนำผลการปฏิบัติงานแล้วเสร็จตามสัญญาหรือข้อตกลงของคู่</t>
  </si>
  <si>
    <t>สัญญา  เพื่อนำมาประเมินผลการปฏิบัติงานของผู้ประกอบการ</t>
  </si>
  <si>
    <t xml:space="preserve"> -2-</t>
  </si>
  <si>
    <t>หมายเหตุ :</t>
  </si>
  <si>
    <t>การติดอากรแสตมป์ให้เป็นไปตามประมวลกฎหมายรัษฎากร  หากต้องการให้ใบสั่งซื้อ /สั่งจ้าง  มีผลตามกฎหมาย</t>
  </si>
  <si>
    <t>(ลงชื่อ)..................................................</t>
  </si>
  <si>
    <t>ผู้สั่งซื้อ/สั่งจ้าง</t>
  </si>
  <si>
    <t>หัวหน้าเจ้าหน้าที่</t>
  </si>
  <si>
    <t>ผู้รับใบสั่งซื้อ / สั่งจ้าง</t>
  </si>
  <si>
    <t>ตำแหน่ง..................................</t>
  </si>
  <si>
    <t xml:space="preserve">                 (..................................................)           </t>
  </si>
  <si>
    <t xml:space="preserve">                 ( ............................................. )           </t>
  </si>
  <si>
    <t>(ผู้ขาย/ผู้รับจ้าง)</t>
  </si>
  <si>
    <t>ใบตรวจรับการจัดซื้อ/จัดจ้าง</t>
  </si>
  <si>
    <t xml:space="preserve">วันที่..............เดือน........................พ.ศ......................                           </t>
  </si>
  <si>
    <t>ตามหนังสือสัญญาเลขที่......................................ลงวันที่.................เดือน........................พ.ศ. ................</t>
  </si>
  <si>
    <t>กับ</t>
  </si>
  <si>
    <t>สำหรับโครงการซื้อ/จ้าง</t>
  </si>
  <si>
    <t>เป็นจำนวนเงินทั้งสิ้น</t>
  </si>
  <si>
    <t>ผู้ตรวจรับพัสดุ  ได้ตรวจรับพัสดุ แล้ว  ผลปรากฎว่า</t>
  </si>
  <si>
    <t>ผลการตรวจรับ</t>
  </si>
  <si>
    <t xml:space="preserve">         ถูกต้อง</t>
  </si>
  <si>
    <t>ครบถ้วนตามสัญญา</t>
  </si>
  <si>
    <t>ไม่ครบถ้วนตามสัญญา</t>
  </si>
  <si>
    <t>มีค่าปรับ</t>
  </si>
  <si>
    <t>ไม่มีค่าปรับ</t>
  </si>
  <si>
    <t xml:space="preserve">      ค่าปรับ</t>
  </si>
  <si>
    <t>ประธานกรรมการ</t>
  </si>
  <si>
    <t xml:space="preserve">                 เจ้าหน้าที่</t>
  </si>
  <si>
    <t>รายงานขอซื้อขอจ้าง</t>
  </si>
  <si>
    <t>มีความประสงค์จะดำเนินการซื้อ/จ้าง</t>
  </si>
  <si>
    <t>1.  เหตุผลและความจำเป็นที่ต้องซื้อ/จ้าง</t>
  </si>
  <si>
    <t>2.  รายละเอียดของพัสดุที่จะซื้อ/จ้าง</t>
  </si>
  <si>
    <t>3. ราคากลางของพัสดุที่จะซื้อ/จ้าง</t>
  </si>
  <si>
    <t>4.  วงเงินที่จะซื้อ/จ้าง</t>
  </si>
  <si>
    <t>6.  วิธีที่จะซื้อ/จ้าง และเหตุผลที่ต้องซื้อ/จ้าง</t>
  </si>
  <si>
    <t>ดำเนินการซื้อ/จ้าง  เนื่องจากการจัดซื้อจัดจ้างพัสดุที่มีการผลิต  จำหน่าย  ก่อสร้าง  หรือให้บริการทั่วไปและมีวงเงินในการจัดซื้อจัดจ้าง</t>
  </si>
  <si>
    <t>ซื้อ/จ้างจาก</t>
  </si>
  <si>
    <t>จึงเรียนมาเพื่อโปรดพิจารณาให้ความเห็นชอบในการจัดซื้อ/จ้าง  และอนุมัติแต่งตั้งคณะกรรมการตรวจรับพัสดุตามราย</t>
  </si>
  <si>
    <t xml:space="preserve">         (นายสุนทร  กุดวงศ์แก้ว)</t>
  </si>
  <si>
    <t>รายละเอียดที่ขอซื้อ/จ้าง</t>
  </si>
  <si>
    <t xml:space="preserve">         ความต้องการซื้อ/จ้างครั้งนี้</t>
  </si>
  <si>
    <t>ราคาซื้อ/จ้าง</t>
  </si>
  <si>
    <t xml:space="preserve">  ที่  สน  0032.301/           /2560</t>
  </si>
  <si>
    <t>เรื่อง  แต่งตั้งผู้ตรวจรับพัสดุ  สำหรับการซื้อ/จ้าง</t>
  </si>
  <si>
    <t>มีความประสงค์จะ ซื้อ/จ้าง</t>
  </si>
  <si>
    <t>จึงขอแต่งตั้งรายชื่อต่อไปนี้เป็น  ผู้ตรวจรับพัสดุ  สำหรับการซื้อ/จ้าง</t>
  </si>
  <si>
    <t>ขอรายงานผลการพิจารณาซื้อ/จ้าง</t>
  </si>
  <si>
    <t>อนุมัติ</t>
  </si>
  <si>
    <t xml:space="preserve">  ขออนุมัติเบิก-จ่ายเงินค่าซื้อ/จ้าง</t>
  </si>
  <si>
    <t>ซื้อ/จ้าง</t>
  </si>
  <si>
    <t>คณะกรรมการฯ  ได้ดำเนินการตรวจรับแล้ว  จึงใคร่ขออนุมัติเบิก-จ่ายเงินค่าซื้อ/จ้าง</t>
  </si>
  <si>
    <t>ใบสั่งซื้อ/จ้างเลขที่.................................</t>
  </si>
  <si>
    <t>วันที่...................................................</t>
  </si>
  <si>
    <t>ส่วนราชการ  โรงพยาบาลกุดบาก</t>
  </si>
  <si>
    <t>ที่อยู่ 249  ถ.เจริญราฎร์  ม.1 ตำบลกุดบาก  อำเภอกุดบาก</t>
  </si>
  <si>
    <t>จังหวัดสกลนคร</t>
  </si>
  <si>
    <t>โทรศัพท์  042784021</t>
  </si>
  <si>
    <t>เลขที่บัญชีเงินฝากธนาคาร..............................................</t>
  </si>
  <si>
    <t>ชื่อบัญชี......................................................</t>
  </si>
  <si>
    <t>ธนาคาร.............................................................</t>
  </si>
  <si>
    <t>............................................................</t>
  </si>
  <si>
    <t>ที่อยู่..............................................................</t>
  </si>
  <si>
    <t>จังหวัด......................................................</t>
  </si>
  <si>
    <t>โทรศัพท์.................................................</t>
  </si>
  <si>
    <t>ถนน............</t>
  </si>
  <si>
    <t>ตำบล.....................อำเภอ..........................</t>
  </si>
  <si>
    <t>บริษัท/หจก./ร้าน............................................</t>
  </si>
  <si>
    <t>โดย  ขออนุมัติใช้งบประมาณปี  25............</t>
  </si>
  <si>
    <t>เงินบำรุงปี25......</t>
  </si>
  <si>
    <t>เป็นประธานกรรมการ/ผู้ตรวจรับพัสดุ</t>
  </si>
  <si>
    <t>นางสาวกรรณิกา  นิคร</t>
  </si>
  <si>
    <t>เรื่อง  ประกาศผู้ชนะการเสนอราคา  ซื้อ/จ้าง</t>
  </si>
  <si>
    <t>ตามที่  สำนักงานปลัดกระทรวงสาธารณสุข  ได้มีหนังสือเชิญชวน  ซื้อ/จ้าง</t>
  </si>
  <si>
    <t>โรงพยาบาลกุดบาก  ได้ตกลง ซื้อ/จ้าง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</si>
</sst>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ว\ ดดด\ ปป"/>
    <numFmt numFmtId="189" formatCode="_-* #,##0.000_-;\-* #,##0.000_-;_-* &quot;-&quot;??_-;_-@_-"/>
    <numFmt numFmtId="190" formatCode="0.0"/>
    <numFmt numFmtId="191" formatCode="_-* #,##0.0_-;\-* #,##0.0_-;_-* &quot;-&quot;??_-;_-@_-"/>
    <numFmt numFmtId="192" formatCode="_-* #,##0_-;\-* #,##0_-;_-* &quot;-&quot;??_-;_-@_-"/>
    <numFmt numFmtId="193" formatCode="#,##0.0"/>
    <numFmt numFmtId="194" formatCode="&quot;ใช่&quot;;&quot;ใช่&quot;;&quot;ไม่ใช่&quot;"/>
    <numFmt numFmtId="195" formatCode="&quot;จริง&quot;;&quot;จริง&quot;;&quot;เท็จ&quot;"/>
    <numFmt numFmtId="196" formatCode="&quot;เปิด&quot;;&quot;เปิด&quot;;&quot;ปิด&quot;"/>
    <numFmt numFmtId="197" formatCode="[$€-2]\ #,##0.00_);[Red]\([$€-2]\ #,##0.00\)"/>
  </numFmts>
  <fonts count="81">
    <font>
      <sz val="14"/>
      <name val="Cordia New"/>
      <family val="0"/>
    </font>
    <font>
      <sz val="18"/>
      <name val="Cordia New"/>
      <family val="2"/>
    </font>
    <font>
      <b/>
      <sz val="24"/>
      <name val="Cordia New"/>
      <family val="2"/>
    </font>
    <font>
      <sz val="16"/>
      <name val="Cordia New"/>
      <family val="2"/>
    </font>
    <font>
      <sz val="12"/>
      <name val="Cordia New"/>
      <family val="2"/>
    </font>
    <font>
      <sz val="14"/>
      <color indexed="8"/>
      <name val="Cordia New"/>
      <family val="2"/>
    </font>
    <font>
      <b/>
      <sz val="16"/>
      <name val="Cordia New"/>
      <family val="2"/>
    </font>
    <font>
      <b/>
      <sz val="14"/>
      <name val="Cordia New"/>
      <family val="2"/>
    </font>
    <font>
      <sz val="12"/>
      <color indexed="8"/>
      <name val="Cordia New"/>
      <family val="2"/>
    </font>
    <font>
      <sz val="11"/>
      <name val="Cordia New"/>
      <family val="2"/>
    </font>
    <font>
      <b/>
      <sz val="12"/>
      <name val="Cordia New"/>
      <family val="2"/>
    </font>
    <font>
      <b/>
      <sz val="11"/>
      <name val="Cordia New"/>
      <family val="2"/>
    </font>
    <font>
      <b/>
      <sz val="10"/>
      <name val="Cordia New"/>
      <family val="2"/>
    </font>
    <font>
      <sz val="10"/>
      <name val="Cordia New"/>
      <family val="2"/>
    </font>
    <font>
      <u val="single"/>
      <sz val="14"/>
      <name val="Cordia New"/>
      <family val="2"/>
    </font>
    <font>
      <b/>
      <sz val="12"/>
      <color indexed="8"/>
      <name val="Cordia New"/>
      <family val="2"/>
    </font>
    <font>
      <sz val="14"/>
      <color indexed="56"/>
      <name val="Cordia New"/>
      <family val="2"/>
    </font>
    <font>
      <b/>
      <u val="single"/>
      <sz val="14"/>
      <name val="Cordia New"/>
      <family val="2"/>
    </font>
    <font>
      <sz val="18"/>
      <name val="CordiaUPC"/>
      <family val="2"/>
    </font>
    <font>
      <sz val="12"/>
      <name val="CordiaUPC"/>
      <family val="2"/>
    </font>
    <font>
      <sz val="14"/>
      <name val="CordiaUPC"/>
      <family val="2"/>
    </font>
    <font>
      <b/>
      <sz val="18"/>
      <name val="CordiaUPC"/>
      <family val="2"/>
    </font>
    <font>
      <b/>
      <sz val="24"/>
      <name val="CordiaUPC"/>
      <family val="2"/>
    </font>
    <font>
      <b/>
      <sz val="20"/>
      <name val="CordiaUPC"/>
      <family val="2"/>
    </font>
    <font>
      <sz val="16"/>
      <name val="CordiaUPC"/>
      <family val="2"/>
    </font>
    <font>
      <sz val="14"/>
      <color indexed="8"/>
      <name val="CordiaUPC"/>
      <family val="2"/>
    </font>
    <font>
      <b/>
      <sz val="12"/>
      <name val="CordiaUPC"/>
      <family val="2"/>
    </font>
    <font>
      <b/>
      <u val="single"/>
      <sz val="16"/>
      <name val="CordiaUPC"/>
      <family val="2"/>
    </font>
    <font>
      <sz val="11"/>
      <name val="CordiaUPC"/>
      <family val="2"/>
    </font>
    <font>
      <sz val="14"/>
      <color indexed="56"/>
      <name val="CordiaUPC"/>
      <family val="2"/>
    </font>
    <font>
      <sz val="12"/>
      <color indexed="56"/>
      <name val="CordiaUPC"/>
      <family val="2"/>
    </font>
    <font>
      <b/>
      <sz val="16"/>
      <name val="CordiaUPC"/>
      <family val="2"/>
    </font>
    <font>
      <sz val="10"/>
      <name val="CordiaUPC"/>
      <family val="2"/>
    </font>
    <font>
      <b/>
      <sz val="14"/>
      <name val="CordiaUPC"/>
      <family val="2"/>
    </font>
    <font>
      <sz val="16"/>
      <color indexed="8"/>
      <name val="CordiaUPC"/>
      <family val="2"/>
    </font>
    <font>
      <sz val="16"/>
      <color indexed="56"/>
      <name val="CordiaUPC"/>
      <family val="2"/>
    </font>
    <font>
      <sz val="16"/>
      <color indexed="8"/>
      <name val="Cordia New"/>
      <family val="2"/>
    </font>
    <font>
      <b/>
      <sz val="11"/>
      <color indexed="8"/>
      <name val="Cordia New"/>
      <family val="2"/>
    </font>
    <font>
      <sz val="8"/>
      <name val="Cordia New"/>
      <family val="0"/>
    </font>
    <font>
      <b/>
      <u val="single"/>
      <sz val="14"/>
      <color indexed="8"/>
      <name val="Cordia New"/>
      <family val="2"/>
    </font>
    <font>
      <sz val="15"/>
      <name val="CordiaUPC"/>
      <family val="2"/>
    </font>
    <font>
      <b/>
      <u val="single"/>
      <sz val="13.5"/>
      <name val="Cordia New"/>
      <family val="2"/>
    </font>
    <font>
      <sz val="16"/>
      <name val="TH SarabunIT๙"/>
      <family val="2"/>
    </font>
    <font>
      <sz val="14"/>
      <name val="TH SarabunIT๙"/>
      <family val="2"/>
    </font>
    <font>
      <u val="single"/>
      <sz val="14"/>
      <color indexed="8"/>
      <name val="Cordia New"/>
      <family val="2"/>
    </font>
    <font>
      <u val="single"/>
      <sz val="16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3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20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2" applyNumberFormat="0" applyAlignment="0" applyProtection="0"/>
    <xf numFmtId="0" fontId="71" fillId="0" borderId="3" applyNumberFormat="0" applyFill="0" applyAlignment="0" applyProtection="0"/>
    <xf numFmtId="0" fontId="72" fillId="22" borderId="0" applyNumberFormat="0" applyBorder="0" applyAlignment="0" applyProtection="0"/>
    <xf numFmtId="0" fontId="73" fillId="23" borderId="1" applyNumberFormat="0" applyAlignment="0" applyProtection="0"/>
    <xf numFmtId="0" fontId="74" fillId="24" borderId="0" applyNumberFormat="0" applyBorder="0" applyAlignment="0" applyProtection="0"/>
    <xf numFmtId="0" fontId="75" fillId="0" borderId="4" applyNumberFormat="0" applyFill="0" applyAlignment="0" applyProtection="0"/>
    <xf numFmtId="0" fontId="76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77" fillId="20" borderId="5" applyNumberFormat="0" applyAlignment="0" applyProtection="0"/>
    <xf numFmtId="0" fontId="0" fillId="32" borderId="6" applyNumberFormat="0" applyFont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80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449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43" fontId="12" fillId="0" borderId="14" xfId="33" applyFont="1" applyBorder="1" applyAlignment="1">
      <alignment/>
    </xf>
    <xf numFmtId="43" fontId="12" fillId="0" borderId="15" xfId="33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4" fillId="0" borderId="15" xfId="0" applyFont="1" applyBorder="1" applyAlignment="1">
      <alignment horizontal="center"/>
    </xf>
    <xf numFmtId="43" fontId="0" fillId="0" borderId="15" xfId="33" applyFont="1" applyFill="1" applyBorder="1" applyAlignment="1">
      <alignment/>
    </xf>
    <xf numFmtId="0" fontId="4" fillId="0" borderId="15" xfId="0" applyNumberFormat="1" applyFont="1" applyFill="1" applyBorder="1" applyAlignment="1">
      <alignment horizontal="center"/>
    </xf>
    <xf numFmtId="43" fontId="0" fillId="0" borderId="15" xfId="33" applyFont="1" applyFill="1" applyBorder="1" applyAlignment="1">
      <alignment horizontal="center"/>
    </xf>
    <xf numFmtId="0" fontId="9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3" fontId="0" fillId="0" borderId="0" xfId="33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87" fontId="18" fillId="0" borderId="0" xfId="0" applyNumberFormat="1" applyFont="1" applyAlignment="1">
      <alignment/>
    </xf>
    <xf numFmtId="188" fontId="25" fillId="0" borderId="0" xfId="0" applyNumberFormat="1" applyFont="1" applyAlignment="1">
      <alignment/>
    </xf>
    <xf numFmtId="0" fontId="27" fillId="0" borderId="0" xfId="0" applyFont="1" applyAlignment="1">
      <alignment/>
    </xf>
    <xf numFmtId="187" fontId="20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188" fontId="20" fillId="0" borderId="0" xfId="0" applyNumberFormat="1" applyFont="1" applyAlignment="1">
      <alignment/>
    </xf>
    <xf numFmtId="188" fontId="29" fillId="0" borderId="0" xfId="0" applyNumberFormat="1" applyFont="1" applyAlignment="1">
      <alignment/>
    </xf>
    <xf numFmtId="188" fontId="24" fillId="0" borderId="0" xfId="0" applyNumberFormat="1" applyFont="1" applyAlignment="1">
      <alignment/>
    </xf>
    <xf numFmtId="188" fontId="30" fillId="0" borderId="0" xfId="0" applyNumberFormat="1" applyFont="1" applyAlignment="1">
      <alignment/>
    </xf>
    <xf numFmtId="0" fontId="31" fillId="0" borderId="0" xfId="0" applyFont="1" applyAlignment="1">
      <alignment/>
    </xf>
    <xf numFmtId="2" fontId="19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0" fontId="32" fillId="0" borderId="0" xfId="0" applyFont="1" applyAlignment="1">
      <alignment/>
    </xf>
    <xf numFmtId="4" fontId="24" fillId="0" borderId="0" xfId="0" applyNumberFormat="1" applyFont="1" applyAlignment="1">
      <alignment/>
    </xf>
    <xf numFmtId="49" fontId="24" fillId="0" borderId="0" xfId="0" applyNumberFormat="1" applyFont="1" applyAlignment="1">
      <alignment horizontal="right"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 horizontal="right"/>
    </xf>
    <xf numFmtId="187" fontId="24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60" fontId="24" fillId="0" borderId="0" xfId="0" applyNumberFormat="1" applyFont="1" applyAlignment="1">
      <alignment/>
    </xf>
    <xf numFmtId="1" fontId="24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0" fontId="24" fillId="0" borderId="0" xfId="0" applyNumberFormat="1" applyFont="1" applyAlignment="1">
      <alignment/>
    </xf>
    <xf numFmtId="0" fontId="34" fillId="0" borderId="0" xfId="0" applyFont="1" applyAlignment="1">
      <alignment/>
    </xf>
    <xf numFmtId="0" fontId="24" fillId="0" borderId="0" xfId="0" applyFont="1" applyAlignment="1">
      <alignment horizontal="left"/>
    </xf>
    <xf numFmtId="15" fontId="34" fillId="0" borderId="0" xfId="0" applyNumberFormat="1" applyFont="1" applyAlignment="1">
      <alignment/>
    </xf>
    <xf numFmtId="188" fontId="35" fillId="0" borderId="0" xfId="0" applyNumberFormat="1" applyFont="1" applyAlignment="1">
      <alignment/>
    </xf>
    <xf numFmtId="0" fontId="0" fillId="0" borderId="18" xfId="0" applyFont="1" applyFill="1" applyBorder="1" applyAlignment="1">
      <alignment/>
    </xf>
    <xf numFmtId="43" fontId="0" fillId="0" borderId="15" xfId="33" applyNumberFormat="1" applyFont="1" applyFill="1" applyBorder="1" applyAlignment="1">
      <alignment/>
    </xf>
    <xf numFmtId="43" fontId="24" fillId="0" borderId="0" xfId="0" applyNumberFormat="1" applyFont="1" applyAlignment="1">
      <alignment/>
    </xf>
    <xf numFmtId="60" fontId="4" fillId="0" borderId="15" xfId="0" applyNumberFormat="1" applyFont="1" applyFill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9" fillId="0" borderId="19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3" fontId="4" fillId="0" borderId="0" xfId="33" applyFont="1" applyFill="1" applyBorder="1" applyAlignment="1">
      <alignment/>
    </xf>
    <xf numFmtId="43" fontId="0" fillId="0" borderId="0" xfId="33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43" fontId="13" fillId="0" borderId="0" xfId="33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3" fontId="0" fillId="0" borderId="0" xfId="33" applyNumberFormat="1" applyFont="1" applyFill="1" applyBorder="1" applyAlignment="1">
      <alignment/>
    </xf>
    <xf numFmtId="43" fontId="4" fillId="0" borderId="0" xfId="33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vertical="center"/>
    </xf>
    <xf numFmtId="0" fontId="10" fillId="0" borderId="18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43" fontId="7" fillId="0" borderId="20" xfId="0" applyNumberFormat="1" applyFont="1" applyBorder="1" applyAlignment="1">
      <alignment/>
    </xf>
    <xf numFmtId="43" fontId="19" fillId="0" borderId="0" xfId="33" applyFont="1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43" fontId="1" fillId="0" borderId="0" xfId="33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43" fontId="3" fillId="0" borderId="0" xfId="33" applyFont="1" applyAlignment="1">
      <alignment vertical="top"/>
    </xf>
    <xf numFmtId="0" fontId="3" fillId="0" borderId="0" xfId="0" applyFont="1" applyAlignment="1">
      <alignment horizontal="left" vertical="top"/>
    </xf>
    <xf numFmtId="49" fontId="36" fillId="0" borderId="0" xfId="0" applyNumberFormat="1" applyFont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37" fillId="0" borderId="0" xfId="0" applyFont="1" applyAlignment="1">
      <alignment horizontal="left" vertical="top"/>
    </xf>
    <xf numFmtId="43" fontId="6" fillId="0" borderId="0" xfId="33" applyFont="1" applyAlignment="1">
      <alignment vertical="top"/>
    </xf>
    <xf numFmtId="43" fontId="3" fillId="0" borderId="0" xfId="33" applyFont="1" applyAlignment="1">
      <alignment vertical="top"/>
    </xf>
    <xf numFmtId="43" fontId="0" fillId="0" borderId="0" xfId="33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187" fontId="0" fillId="0" borderId="0" xfId="0" applyNumberFormat="1" applyFont="1" applyAlignment="1">
      <alignment vertical="top"/>
    </xf>
    <xf numFmtId="187" fontId="8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0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43" fontId="7" fillId="0" borderId="0" xfId="33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43" fontId="10" fillId="0" borderId="0" xfId="33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43" fontId="12" fillId="0" borderId="0" xfId="33" applyFont="1" applyBorder="1" applyAlignment="1">
      <alignment vertical="top"/>
    </xf>
    <xf numFmtId="43" fontId="12" fillId="0" borderId="0" xfId="33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60" fontId="0" fillId="0" borderId="0" xfId="0" applyNumberFormat="1" applyFont="1" applyFill="1" applyBorder="1" applyAlignment="1">
      <alignment vertical="top"/>
    </xf>
    <xf numFmtId="43" fontId="0" fillId="0" borderId="0" xfId="33" applyNumberFormat="1" applyFont="1" applyBorder="1" applyAlignment="1">
      <alignment horizontal="center" vertical="top"/>
    </xf>
    <xf numFmtId="43" fontId="0" fillId="0" borderId="0" xfId="33" applyNumberFormat="1" applyFont="1" applyFill="1" applyBorder="1" applyAlignment="1">
      <alignment vertical="top"/>
    </xf>
    <xf numFmtId="43" fontId="0" fillId="0" borderId="0" xfId="33" applyFont="1" applyBorder="1" applyAlignment="1">
      <alignment horizontal="center" vertical="top"/>
    </xf>
    <xf numFmtId="60" fontId="0" fillId="0" borderId="0" xfId="0" applyNumberFormat="1" applyFont="1" applyBorder="1" applyAlignment="1">
      <alignment vertical="top"/>
    </xf>
    <xf numFmtId="43" fontId="0" fillId="0" borderId="0" xfId="0" applyNumberFormat="1" applyFont="1" applyBorder="1" applyAlignment="1">
      <alignment vertical="top"/>
    </xf>
    <xf numFmtId="0" fontId="17" fillId="0" borderId="0" xfId="0" applyFont="1" applyFill="1" applyBorder="1" applyAlignment="1">
      <alignment vertical="top"/>
    </xf>
    <xf numFmtId="43" fontId="0" fillId="0" borderId="0" xfId="33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60" fontId="0" fillId="0" borderId="0" xfId="0" applyNumberFormat="1" applyFont="1" applyFill="1" applyBorder="1" applyAlignment="1">
      <alignment horizontal="center" vertical="top"/>
    </xf>
    <xf numFmtId="43" fontId="0" fillId="0" borderId="0" xfId="33" applyFont="1" applyFill="1" applyBorder="1" applyAlignment="1">
      <alignment vertical="top"/>
    </xf>
    <xf numFmtId="0" fontId="9" fillId="0" borderId="0" xfId="0" applyFont="1" applyBorder="1" applyAlignment="1">
      <alignment vertical="top"/>
    </xf>
    <xf numFmtId="43" fontId="0" fillId="0" borderId="0" xfId="33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/>
    </xf>
    <xf numFmtId="0" fontId="17" fillId="0" borderId="0" xfId="0" applyFont="1" applyBorder="1" applyAlignment="1">
      <alignment vertical="top"/>
    </xf>
    <xf numFmtId="16" fontId="0" fillId="0" borderId="0" xfId="0" applyNumberFormat="1" applyFont="1" applyBorder="1" applyAlignment="1">
      <alignment horizontal="center" vertical="top"/>
    </xf>
    <xf numFmtId="43" fontId="7" fillId="0" borderId="0" xfId="33" applyNumberFormat="1" applyFont="1" applyFill="1" applyBorder="1" applyAlignment="1">
      <alignment vertical="top"/>
    </xf>
    <xf numFmtId="43" fontId="0" fillId="0" borderId="0" xfId="33" applyNumberFormat="1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15" fillId="0" borderId="0" xfId="0" applyFont="1" applyFill="1" applyBorder="1" applyAlignment="1">
      <alignment vertical="top"/>
    </xf>
    <xf numFmtId="49" fontId="7" fillId="0" borderId="0" xfId="0" applyNumberFormat="1" applyFont="1" applyFill="1" applyBorder="1" applyAlignment="1">
      <alignment vertical="top"/>
    </xf>
    <xf numFmtId="43" fontId="7" fillId="0" borderId="0" xfId="33" applyFont="1" applyFill="1" applyBorder="1" applyAlignment="1">
      <alignment vertical="top"/>
    </xf>
    <xf numFmtId="43" fontId="7" fillId="0" borderId="0" xfId="33" applyFont="1" applyFill="1" applyBorder="1" applyAlignment="1">
      <alignment vertical="top"/>
    </xf>
    <xf numFmtId="43" fontId="7" fillId="0" borderId="0" xfId="0" applyNumberFormat="1" applyFont="1" applyBorder="1" applyAlignment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39" fillId="0" borderId="0" xfId="0" applyFont="1" applyAlignment="1">
      <alignment vertical="top"/>
    </xf>
    <xf numFmtId="43" fontId="4" fillId="0" borderId="0" xfId="33" applyFont="1" applyAlignment="1">
      <alignment horizontal="left" vertical="top"/>
    </xf>
    <xf numFmtId="0" fontId="5" fillId="0" borderId="0" xfId="0" applyFont="1" applyBorder="1" applyAlignment="1">
      <alignment vertical="top"/>
    </xf>
    <xf numFmtId="43" fontId="4" fillId="0" borderId="0" xfId="33" applyFont="1" applyBorder="1" applyAlignment="1">
      <alignment horizontal="left" vertical="top"/>
    </xf>
    <xf numFmtId="43" fontId="0" fillId="0" borderId="0" xfId="33" applyFont="1" applyBorder="1" applyAlignment="1">
      <alignment vertical="top"/>
    </xf>
    <xf numFmtId="43" fontId="5" fillId="0" borderId="0" xfId="33" applyFont="1" applyAlignment="1">
      <alignment vertical="top"/>
    </xf>
    <xf numFmtId="0" fontId="17" fillId="0" borderId="0" xfId="0" applyFont="1" applyAlignment="1">
      <alignment vertical="top"/>
    </xf>
    <xf numFmtId="43" fontId="7" fillId="0" borderId="0" xfId="33" applyFont="1" applyAlignment="1">
      <alignment vertical="top"/>
    </xf>
    <xf numFmtId="49" fontId="0" fillId="0" borderId="0" xfId="0" applyNumberFormat="1" applyFont="1" applyAlignment="1">
      <alignment vertical="top"/>
    </xf>
    <xf numFmtId="43" fontId="14" fillId="0" borderId="0" xfId="33" applyFont="1" applyAlignment="1">
      <alignment vertical="top"/>
    </xf>
    <xf numFmtId="49" fontId="20" fillId="0" borderId="0" xfId="0" applyNumberFormat="1" applyFont="1" applyAlignment="1">
      <alignment vertical="top"/>
    </xf>
    <xf numFmtId="0" fontId="10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43" fontId="4" fillId="0" borderId="0" xfId="33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43" fontId="13" fillId="0" borderId="0" xfId="33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10" fillId="0" borderId="17" xfId="0" applyFont="1" applyBorder="1" applyAlignment="1">
      <alignment vertical="top"/>
    </xf>
    <xf numFmtId="0" fontId="10" fillId="0" borderId="17" xfId="0" applyFont="1" applyBorder="1" applyAlignment="1">
      <alignment horizontal="center" vertical="top"/>
    </xf>
    <xf numFmtId="43" fontId="10" fillId="0" borderId="17" xfId="33" applyFont="1" applyBorder="1" applyAlignment="1">
      <alignment vertical="top"/>
    </xf>
    <xf numFmtId="0" fontId="10" fillId="0" borderId="11" xfId="0" applyFont="1" applyBorder="1" applyAlignment="1">
      <alignment horizontal="left" vertical="top"/>
    </xf>
    <xf numFmtId="0" fontId="10" fillId="0" borderId="21" xfId="0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2" xfId="0" applyFont="1" applyBorder="1" applyAlignment="1">
      <alignment vertical="top"/>
    </xf>
    <xf numFmtId="0" fontId="10" fillId="0" borderId="21" xfId="0" applyFont="1" applyBorder="1" applyAlignment="1">
      <alignment vertical="top"/>
    </xf>
    <xf numFmtId="0" fontId="10" fillId="0" borderId="22" xfId="0" applyFont="1" applyBorder="1" applyAlignment="1">
      <alignment horizontal="center" vertical="top"/>
    </xf>
    <xf numFmtId="0" fontId="10" fillId="0" borderId="18" xfId="0" applyFont="1" applyBorder="1" applyAlignment="1">
      <alignment vertical="top"/>
    </xf>
    <xf numFmtId="0" fontId="10" fillId="0" borderId="13" xfId="0" applyFont="1" applyBorder="1" applyAlignment="1">
      <alignment vertical="top"/>
    </xf>
    <xf numFmtId="0" fontId="10" fillId="0" borderId="13" xfId="0" applyFont="1" applyBorder="1" applyAlignment="1">
      <alignment horizontal="center" vertical="top"/>
    </xf>
    <xf numFmtId="0" fontId="12" fillId="0" borderId="13" xfId="0" applyFont="1" applyBorder="1" applyAlignment="1">
      <alignment horizontal="center" vertical="top"/>
    </xf>
    <xf numFmtId="43" fontId="12" fillId="0" borderId="14" xfId="33" applyFont="1" applyBorder="1" applyAlignment="1">
      <alignment vertical="top"/>
    </xf>
    <xf numFmtId="43" fontId="12" fillId="0" borderId="15" xfId="33" applyFont="1" applyBorder="1" applyAlignment="1">
      <alignment horizontal="center" vertical="top"/>
    </xf>
    <xf numFmtId="0" fontId="12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0" fillId="0" borderId="15" xfId="0" applyFont="1" applyFill="1" applyBorder="1" applyAlignment="1">
      <alignment vertical="top"/>
    </xf>
    <xf numFmtId="0" fontId="4" fillId="0" borderId="23" xfId="0" applyFont="1" applyBorder="1" applyAlignment="1">
      <alignment vertical="top"/>
    </xf>
    <xf numFmtId="0" fontId="9" fillId="0" borderId="16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4" fillId="0" borderId="15" xfId="0" applyFont="1" applyBorder="1" applyAlignment="1">
      <alignment horizontal="center" vertical="top"/>
    </xf>
    <xf numFmtId="0" fontId="4" fillId="0" borderId="15" xfId="0" applyNumberFormat="1" applyFont="1" applyFill="1" applyBorder="1" applyAlignment="1">
      <alignment horizontal="center" vertical="top"/>
    </xf>
    <xf numFmtId="60" fontId="4" fillId="0" borderId="15" xfId="0" applyNumberFormat="1" applyFont="1" applyFill="1" applyBorder="1" applyAlignment="1">
      <alignment vertical="top"/>
    </xf>
    <xf numFmtId="43" fontId="0" fillId="0" borderId="15" xfId="33" applyFont="1" applyFill="1" applyBorder="1" applyAlignment="1">
      <alignment vertical="top"/>
    </xf>
    <xf numFmtId="43" fontId="0" fillId="0" borderId="15" xfId="33" applyNumberFormat="1" applyFont="1" applyFill="1" applyBorder="1" applyAlignment="1">
      <alignment vertical="top"/>
    </xf>
    <xf numFmtId="43" fontId="0" fillId="0" borderId="15" xfId="33" applyFont="1" applyFill="1" applyBorder="1" applyAlignment="1">
      <alignment horizontal="center" vertical="top"/>
    </xf>
    <xf numFmtId="0" fontId="4" fillId="0" borderId="16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0" fillId="0" borderId="14" xfId="0" applyFont="1" applyBorder="1" applyAlignment="1">
      <alignment vertical="top"/>
    </xf>
    <xf numFmtId="0" fontId="4" fillId="0" borderId="15" xfId="0" applyFont="1" applyFill="1" applyBorder="1" applyAlignment="1">
      <alignment horizontal="center" vertical="top"/>
    </xf>
    <xf numFmtId="43" fontId="4" fillId="0" borderId="15" xfId="33" applyFont="1" applyFill="1" applyBorder="1" applyAlignment="1">
      <alignment vertical="top"/>
    </xf>
    <xf numFmtId="43" fontId="4" fillId="0" borderId="15" xfId="33" applyFont="1" applyFill="1" applyBorder="1" applyAlignment="1">
      <alignment horizontal="center" vertical="top"/>
    </xf>
    <xf numFmtId="0" fontId="4" fillId="0" borderId="14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9" fillId="0" borderId="17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2" fontId="4" fillId="0" borderId="15" xfId="0" applyNumberFormat="1" applyFont="1" applyFill="1" applyBorder="1" applyAlignment="1">
      <alignment vertical="top"/>
    </xf>
    <xf numFmtId="0" fontId="0" fillId="0" borderId="16" xfId="0" applyFont="1" applyBorder="1" applyAlignment="1">
      <alignment vertical="top"/>
    </xf>
    <xf numFmtId="43" fontId="13" fillId="0" borderId="15" xfId="33" applyFont="1" applyFill="1" applyBorder="1" applyAlignment="1">
      <alignment vertical="top"/>
    </xf>
    <xf numFmtId="0" fontId="4" fillId="0" borderId="15" xfId="0" applyFont="1" applyFill="1" applyBorder="1" applyAlignment="1">
      <alignment vertical="top"/>
    </xf>
    <xf numFmtId="0" fontId="0" fillId="0" borderId="15" xfId="0" applyFont="1" applyFill="1" applyBorder="1" applyAlignment="1">
      <alignment horizontal="center" vertical="top"/>
    </xf>
    <xf numFmtId="0" fontId="13" fillId="0" borderId="16" xfId="0" applyFont="1" applyBorder="1" applyAlignment="1">
      <alignment horizontal="left" vertical="top"/>
    </xf>
    <xf numFmtId="0" fontId="13" fillId="0" borderId="17" xfId="0" applyFont="1" applyBorder="1" applyAlignment="1">
      <alignment vertical="top"/>
    </xf>
    <xf numFmtId="43" fontId="4" fillId="0" borderId="23" xfId="33" applyFont="1" applyFill="1" applyBorder="1" applyAlignment="1">
      <alignment vertical="top"/>
    </xf>
    <xf numFmtId="0" fontId="4" fillId="0" borderId="14" xfId="0" applyFont="1" applyFill="1" applyBorder="1" applyAlignment="1">
      <alignment vertical="top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top"/>
    </xf>
    <xf numFmtId="0" fontId="19" fillId="0" borderId="0" xfId="0" applyFont="1" applyAlignment="1">
      <alignment vertical="top"/>
    </xf>
    <xf numFmtId="4" fontId="20" fillId="0" borderId="0" xfId="0" applyNumberFormat="1" applyFont="1" applyAlignment="1">
      <alignment vertical="top"/>
    </xf>
    <xf numFmtId="0" fontId="20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19" fillId="0" borderId="0" xfId="0" applyNumberFormat="1" applyFont="1" applyAlignment="1">
      <alignment vertical="top"/>
    </xf>
    <xf numFmtId="60" fontId="19" fillId="0" borderId="0" xfId="0" applyNumberFormat="1" applyFont="1" applyAlignment="1">
      <alignment vertical="top"/>
    </xf>
    <xf numFmtId="187" fontId="19" fillId="0" borderId="0" xfId="0" applyNumberFormat="1" applyFont="1" applyAlignment="1">
      <alignment vertical="top"/>
    </xf>
    <xf numFmtId="0" fontId="31" fillId="0" borderId="0" xfId="0" applyFont="1" applyAlignment="1">
      <alignment vertical="top"/>
    </xf>
    <xf numFmtId="4" fontId="33" fillId="0" borderId="0" xfId="0" applyNumberFormat="1" applyFont="1" applyAlignment="1">
      <alignment vertical="top"/>
    </xf>
    <xf numFmtId="0" fontId="33" fillId="0" borderId="0" xfId="0" applyFont="1" applyAlignment="1">
      <alignment vertical="top"/>
    </xf>
    <xf numFmtId="2" fontId="19" fillId="0" borderId="0" xfId="0" applyNumberFormat="1" applyFont="1" applyAlignment="1">
      <alignment vertical="top"/>
    </xf>
    <xf numFmtId="4" fontId="19" fillId="0" borderId="0" xfId="0" applyNumberFormat="1" applyFont="1" applyAlignment="1">
      <alignment vertical="top"/>
    </xf>
    <xf numFmtId="4" fontId="24" fillId="0" borderId="0" xfId="0" applyNumberFormat="1" applyFont="1" applyAlignment="1">
      <alignment vertical="top"/>
    </xf>
    <xf numFmtId="49" fontId="24" fillId="0" borderId="0" xfId="0" applyNumberFormat="1" applyFont="1" applyAlignment="1">
      <alignment horizontal="right" vertical="top"/>
    </xf>
    <xf numFmtId="2" fontId="24" fillId="0" borderId="0" xfId="0" applyNumberFormat="1" applyFont="1" applyAlignment="1">
      <alignment vertical="top"/>
    </xf>
    <xf numFmtId="0" fontId="24" fillId="0" borderId="0" xfId="0" applyFont="1" applyAlignment="1">
      <alignment horizontal="right" vertical="top"/>
    </xf>
    <xf numFmtId="0" fontId="24" fillId="0" borderId="15" xfId="0" applyFont="1" applyBorder="1" applyAlignment="1">
      <alignment vertical="top"/>
    </xf>
    <xf numFmtId="0" fontId="19" fillId="0" borderId="15" xfId="0" applyFont="1" applyBorder="1" applyAlignment="1">
      <alignment vertical="top"/>
    </xf>
    <xf numFmtId="4" fontId="20" fillId="0" borderId="15" xfId="0" applyNumberFormat="1" applyFont="1" applyBorder="1" applyAlignment="1">
      <alignment vertical="top"/>
    </xf>
    <xf numFmtId="0" fontId="20" fillId="0" borderId="15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15" xfId="0" applyBorder="1" applyAlignment="1">
      <alignment horizontal="center" vertical="top"/>
    </xf>
    <xf numFmtId="0" fontId="0" fillId="0" borderId="15" xfId="0" applyBorder="1" applyAlignment="1">
      <alignment vertical="top"/>
    </xf>
    <xf numFmtId="43" fontId="0" fillId="0" borderId="15" xfId="0" applyNumberFormat="1" applyBorder="1" applyAlignment="1">
      <alignment vertical="top"/>
    </xf>
    <xf numFmtId="60" fontId="0" fillId="0" borderId="15" xfId="0" applyNumberFormat="1" applyBorder="1" applyAlignment="1">
      <alignment horizontal="center" vertical="top"/>
    </xf>
    <xf numFmtId="43" fontId="0" fillId="0" borderId="20" xfId="0" applyNumberFormat="1" applyBorder="1" applyAlignment="1">
      <alignment vertical="top"/>
    </xf>
    <xf numFmtId="0" fontId="4" fillId="0" borderId="0" xfId="0" applyFont="1" applyAlignment="1">
      <alignment vertical="top"/>
    </xf>
    <xf numFmtId="0" fontId="28" fillId="0" borderId="0" xfId="0" applyFont="1" applyAlignment="1">
      <alignment horizontal="center" vertical="top"/>
    </xf>
    <xf numFmtId="0" fontId="40" fillId="0" borderId="0" xfId="0" applyFont="1" applyAlignment="1">
      <alignment/>
    </xf>
    <xf numFmtId="49" fontId="24" fillId="0" borderId="0" xfId="0" applyNumberFormat="1" applyFont="1" applyAlignment="1">
      <alignment/>
    </xf>
    <xf numFmtId="0" fontId="41" fillId="0" borderId="0" xfId="0" applyFont="1" applyBorder="1" applyAlignment="1">
      <alignment horizontal="left" vertical="top"/>
    </xf>
    <xf numFmtId="187" fontId="4" fillId="0" borderId="0" xfId="0" applyNumberFormat="1" applyFont="1" applyAlignment="1">
      <alignment vertical="top"/>
    </xf>
    <xf numFmtId="0" fontId="0" fillId="0" borderId="0" xfId="0" applyFont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9" fillId="0" borderId="11" xfId="0" applyFont="1" applyBorder="1" applyAlignment="1">
      <alignment horizontal="center" vertical="top"/>
    </xf>
    <xf numFmtId="43" fontId="9" fillId="0" borderId="18" xfId="0" applyNumberFormat="1" applyFont="1" applyBorder="1" applyAlignment="1">
      <alignment vertical="top"/>
    </xf>
    <xf numFmtId="43" fontId="4" fillId="0" borderId="11" xfId="33" applyNumberFormat="1" applyFont="1" applyFill="1" applyBorder="1" applyAlignment="1">
      <alignment vertical="top"/>
    </xf>
    <xf numFmtId="43" fontId="4" fillId="0" borderId="18" xfId="33" applyNumberFormat="1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60" fontId="4" fillId="0" borderId="15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vertical="top"/>
    </xf>
    <xf numFmtId="0" fontId="17" fillId="0" borderId="15" xfId="0" applyFont="1" applyFill="1" applyBorder="1" applyAlignment="1">
      <alignment vertical="top"/>
    </xf>
    <xf numFmtId="0" fontId="0" fillId="0" borderId="15" xfId="0" applyFont="1" applyBorder="1" applyAlignment="1">
      <alignment vertical="top"/>
    </xf>
    <xf numFmtId="49" fontId="0" fillId="0" borderId="15" xfId="0" applyNumberFormat="1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60" fontId="0" fillId="0" borderId="15" xfId="0" applyNumberFormat="1" applyFont="1" applyFill="1" applyBorder="1" applyAlignment="1">
      <alignment vertical="top"/>
    </xf>
    <xf numFmtId="43" fontId="0" fillId="0" borderId="15" xfId="33" applyNumberFormat="1" applyFont="1" applyFill="1" applyBorder="1" applyAlignment="1">
      <alignment horizontal="center" vertical="top"/>
    </xf>
    <xf numFmtId="43" fontId="0" fillId="0" borderId="15" xfId="33" applyFont="1" applyBorder="1" applyAlignment="1">
      <alignment horizontal="center" vertical="top"/>
    </xf>
    <xf numFmtId="60" fontId="0" fillId="0" borderId="15" xfId="0" applyNumberFormat="1" applyFont="1" applyFill="1" applyBorder="1" applyAlignment="1">
      <alignment horizontal="center" vertical="top"/>
    </xf>
    <xf numFmtId="49" fontId="0" fillId="0" borderId="15" xfId="0" applyNumberFormat="1" applyFont="1" applyBorder="1" applyAlignment="1">
      <alignment horizontal="right" vertical="top"/>
    </xf>
    <xf numFmtId="0" fontId="9" fillId="0" borderId="15" xfId="0" applyFont="1" applyBorder="1" applyAlignment="1">
      <alignment vertical="top"/>
    </xf>
    <xf numFmtId="0" fontId="17" fillId="0" borderId="15" xfId="0" applyFont="1" applyBorder="1" applyAlignment="1">
      <alignment vertical="top"/>
    </xf>
    <xf numFmtId="16" fontId="0" fillId="0" borderId="15" xfId="0" applyNumberFormat="1" applyFont="1" applyBorder="1" applyAlignment="1">
      <alignment horizontal="center" vertical="top"/>
    </xf>
    <xf numFmtId="43" fontId="7" fillId="0" borderId="15" xfId="33" applyNumberFormat="1" applyFont="1" applyFill="1" applyBorder="1" applyAlignment="1">
      <alignment vertical="top"/>
    </xf>
    <xf numFmtId="43" fontId="0" fillId="0" borderId="15" xfId="33" applyNumberFormat="1" applyFont="1" applyFill="1" applyBorder="1" applyAlignment="1">
      <alignment vertical="top"/>
    </xf>
    <xf numFmtId="0" fontId="14" fillId="0" borderId="15" xfId="0" applyFont="1" applyFill="1" applyBorder="1" applyAlignment="1">
      <alignment vertical="top"/>
    </xf>
    <xf numFmtId="0" fontId="7" fillId="0" borderId="15" xfId="0" applyFont="1" applyBorder="1" applyAlignment="1">
      <alignment vertical="top"/>
    </xf>
    <xf numFmtId="0" fontId="15" fillId="0" borderId="15" xfId="0" applyFont="1" applyFill="1" applyBorder="1" applyAlignment="1">
      <alignment vertical="top"/>
    </xf>
    <xf numFmtId="49" fontId="7" fillId="0" borderId="15" xfId="0" applyNumberFormat="1" applyFont="1" applyFill="1" applyBorder="1" applyAlignment="1">
      <alignment vertical="top"/>
    </xf>
    <xf numFmtId="43" fontId="7" fillId="0" borderId="15" xfId="33" applyFont="1" applyFill="1" applyBorder="1" applyAlignment="1">
      <alignment vertical="top"/>
    </xf>
    <xf numFmtId="43" fontId="7" fillId="0" borderId="15" xfId="33" applyFont="1" applyFill="1" applyBorder="1" applyAlignment="1">
      <alignment vertical="top"/>
    </xf>
    <xf numFmtId="43" fontId="7" fillId="0" borderId="15" xfId="0" applyNumberFormat="1" applyFont="1" applyBorder="1" applyAlignment="1">
      <alignment vertical="top"/>
    </xf>
    <xf numFmtId="0" fontId="14" fillId="0" borderId="15" xfId="0" applyFont="1" applyBorder="1" applyAlignment="1">
      <alignment vertical="top"/>
    </xf>
    <xf numFmtId="43" fontId="0" fillId="0" borderId="15" xfId="33" applyFont="1" applyBorder="1" applyAlignment="1">
      <alignment vertical="top"/>
    </xf>
    <xf numFmtId="187" fontId="0" fillId="0" borderId="15" xfId="0" applyNumberFormat="1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16" fillId="0" borderId="15" xfId="0" applyFont="1" applyBorder="1" applyAlignment="1">
      <alignment vertical="top"/>
    </xf>
    <xf numFmtId="0" fontId="39" fillId="0" borderId="15" xfId="0" applyFont="1" applyBorder="1" applyAlignment="1">
      <alignment vertical="top"/>
    </xf>
    <xf numFmtId="43" fontId="4" fillId="0" borderId="15" xfId="33" applyFont="1" applyBorder="1" applyAlignment="1">
      <alignment horizontal="left" vertical="top"/>
    </xf>
    <xf numFmtId="0" fontId="5" fillId="0" borderId="15" xfId="0" applyFont="1" applyBorder="1" applyAlignment="1">
      <alignment horizontal="right" vertical="top"/>
    </xf>
    <xf numFmtId="0" fontId="0" fillId="0" borderId="15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42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" fillId="0" borderId="0" xfId="0" applyFont="1" applyAlignment="1">
      <alignment/>
    </xf>
    <xf numFmtId="0" fontId="42" fillId="0" borderId="0" xfId="0" applyFont="1" applyAlignment="1">
      <alignment horizontal="right"/>
    </xf>
    <xf numFmtId="43" fontId="42" fillId="0" borderId="0" xfId="0" applyNumberFormat="1" applyFont="1" applyAlignment="1">
      <alignment/>
    </xf>
    <xf numFmtId="49" fontId="43" fillId="0" borderId="0" xfId="0" applyNumberFormat="1" applyFont="1" applyAlignment="1">
      <alignment vertical="top"/>
    </xf>
    <xf numFmtId="43" fontId="43" fillId="0" borderId="0" xfId="33" applyFont="1" applyAlignment="1">
      <alignment vertical="top"/>
    </xf>
    <xf numFmtId="43" fontId="0" fillId="0" borderId="0" xfId="33" applyFont="1" applyAlignment="1">
      <alignment vertical="top"/>
    </xf>
    <xf numFmtId="0" fontId="5" fillId="0" borderId="0" xfId="0" applyFont="1" applyAlignment="1">
      <alignment vertical="top"/>
    </xf>
    <xf numFmtId="43" fontId="0" fillId="0" borderId="0" xfId="33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49" fontId="0" fillId="0" borderId="0" xfId="0" applyNumberFormat="1" applyFont="1" applyBorder="1" applyAlignment="1">
      <alignment horizontal="center" vertical="top"/>
    </xf>
    <xf numFmtId="60" fontId="0" fillId="0" borderId="0" xfId="0" applyNumberFormat="1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43" fontId="0" fillId="0" borderId="0" xfId="33" applyFont="1" applyBorder="1" applyAlignment="1">
      <alignment horizontal="center" vertical="top"/>
    </xf>
    <xf numFmtId="43" fontId="0" fillId="0" borderId="0" xfId="33" applyFont="1" applyFill="1" applyBorder="1" applyAlignment="1">
      <alignment vertical="top"/>
    </xf>
    <xf numFmtId="0" fontId="9" fillId="0" borderId="0" xfId="0" applyFont="1" applyBorder="1" applyAlignment="1">
      <alignment vertical="top"/>
    </xf>
    <xf numFmtId="0" fontId="4" fillId="0" borderId="0" xfId="0" applyNumberFormat="1" applyFont="1" applyFill="1" applyBorder="1" applyAlignment="1">
      <alignment horizontal="center" vertical="top"/>
    </xf>
    <xf numFmtId="43" fontId="0" fillId="0" borderId="0" xfId="33" applyFont="1" applyFill="1" applyBorder="1" applyAlignment="1">
      <alignment horizontal="center" vertical="top"/>
    </xf>
    <xf numFmtId="0" fontId="14" fillId="0" borderId="0" xfId="0" applyFont="1" applyBorder="1" applyAlignment="1">
      <alignment vertical="top"/>
    </xf>
    <xf numFmtId="16" fontId="0" fillId="0" borderId="0" xfId="0" applyNumberFormat="1" applyFont="1" applyBorder="1" applyAlignment="1">
      <alignment horizontal="center" vertical="top"/>
    </xf>
    <xf numFmtId="0" fontId="0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44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43" fontId="4" fillId="0" borderId="0" xfId="33" applyFont="1" applyAlignment="1">
      <alignment horizontal="left" vertical="top"/>
    </xf>
    <xf numFmtId="0" fontId="5" fillId="0" borderId="0" xfId="0" applyFont="1" applyBorder="1" applyAlignment="1">
      <alignment vertical="top"/>
    </xf>
    <xf numFmtId="43" fontId="4" fillId="0" borderId="0" xfId="33" applyFont="1" applyBorder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15" xfId="0" applyFont="1" applyBorder="1" applyAlignment="1">
      <alignment vertical="top"/>
    </xf>
    <xf numFmtId="0" fontId="0" fillId="0" borderId="15" xfId="0" applyFont="1" applyBorder="1" applyAlignment="1">
      <alignment horizontal="center" vertical="top"/>
    </xf>
    <xf numFmtId="43" fontId="4" fillId="0" borderId="15" xfId="33" applyFont="1" applyBorder="1" applyAlignment="1">
      <alignment vertical="top"/>
    </xf>
    <xf numFmtId="0" fontId="0" fillId="0" borderId="0" xfId="0" applyAlignment="1">
      <alignment horizontal="left" vertical="top"/>
    </xf>
    <xf numFmtId="60" fontId="0" fillId="0" borderId="15" xfId="0" applyNumberFormat="1" applyFont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4" xfId="0" applyBorder="1" applyAlignment="1">
      <alignment vertical="top"/>
    </xf>
    <xf numFmtId="0" fontId="0" fillId="0" borderId="0" xfId="0" applyBorder="1" applyAlignment="1">
      <alignment vertical="top"/>
    </xf>
    <xf numFmtId="0" fontId="19" fillId="0" borderId="0" xfId="0" applyFont="1" applyAlignment="1">
      <alignment horizontal="left"/>
    </xf>
    <xf numFmtId="4" fontId="20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4" fontId="24" fillId="0" borderId="0" xfId="0" applyNumberFormat="1" applyFont="1" applyAlignment="1">
      <alignment horizontal="left"/>
    </xf>
    <xf numFmtId="187" fontId="24" fillId="0" borderId="0" xfId="0" applyNumberFormat="1" applyFont="1" applyAlignment="1">
      <alignment horizontal="left"/>
    </xf>
    <xf numFmtId="49" fontId="34" fillId="0" borderId="0" xfId="0" applyNumberFormat="1" applyFont="1" applyAlignment="1">
      <alignment horizontal="left"/>
    </xf>
    <xf numFmtId="0" fontId="45" fillId="0" borderId="0" xfId="0" applyFont="1" applyAlignment="1">
      <alignment horizontal="left"/>
    </xf>
    <xf numFmtId="0" fontId="24" fillId="0" borderId="0" xfId="0" applyNumberFormat="1" applyFont="1" applyAlignment="1">
      <alignment horizontal="left"/>
    </xf>
    <xf numFmtId="60" fontId="24" fillId="0" borderId="0" xfId="0" applyNumberFormat="1" applyFont="1" applyAlignment="1">
      <alignment horizontal="left"/>
    </xf>
    <xf numFmtId="43" fontId="34" fillId="0" borderId="0" xfId="0" applyNumberFormat="1" applyFont="1" applyAlignment="1">
      <alignment horizontal="left"/>
    </xf>
    <xf numFmtId="188" fontId="24" fillId="0" borderId="0" xfId="0" applyNumberFormat="1" applyFont="1" applyAlignment="1">
      <alignment horizontal="left"/>
    </xf>
    <xf numFmtId="188" fontId="35" fillId="0" borderId="0" xfId="0" applyNumberFormat="1" applyFont="1" applyAlignment="1">
      <alignment horizontal="left"/>
    </xf>
    <xf numFmtId="4" fontId="24" fillId="0" borderId="0" xfId="0" applyNumberFormat="1" applyFont="1" applyBorder="1" applyAlignment="1">
      <alignment horizontal="left"/>
    </xf>
    <xf numFmtId="49" fontId="35" fillId="0" borderId="0" xfId="0" applyNumberFormat="1" applyFont="1" applyAlignment="1">
      <alignment horizontal="left"/>
    </xf>
    <xf numFmtId="49" fontId="0" fillId="0" borderId="16" xfId="0" applyNumberFormat="1" applyFont="1" applyBorder="1" applyAlignment="1">
      <alignment horizontal="center" vertical="top"/>
    </xf>
    <xf numFmtId="49" fontId="0" fillId="0" borderId="14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right" vertical="top"/>
    </xf>
    <xf numFmtId="0" fontId="7" fillId="0" borderId="16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3" fontId="10" fillId="0" borderId="25" xfId="33" applyFont="1" applyBorder="1" applyAlignment="1">
      <alignment horizontal="center" vertical="center"/>
    </xf>
    <xf numFmtId="43" fontId="10" fillId="0" borderId="19" xfId="33" applyFont="1" applyBorder="1" applyAlignment="1">
      <alignment horizontal="center" vertical="center"/>
    </xf>
    <xf numFmtId="43" fontId="10" fillId="0" borderId="10" xfId="33" applyFont="1" applyBorder="1" applyAlignment="1">
      <alignment horizontal="center" vertical="center"/>
    </xf>
    <xf numFmtId="43" fontId="10" fillId="0" borderId="22" xfId="33" applyFont="1" applyBorder="1" applyAlignment="1">
      <alignment horizontal="center" vertical="center"/>
    </xf>
    <xf numFmtId="43" fontId="10" fillId="0" borderId="17" xfId="33" applyFont="1" applyBorder="1" applyAlignment="1">
      <alignment horizontal="center" vertical="center"/>
    </xf>
    <xf numFmtId="43" fontId="10" fillId="0" borderId="13" xfId="33" applyFont="1" applyBorder="1" applyAlignment="1">
      <alignment horizontal="center" vertical="center"/>
    </xf>
    <xf numFmtId="43" fontId="7" fillId="0" borderId="23" xfId="33" applyNumberFormat="1" applyFont="1" applyFill="1" applyBorder="1" applyAlignment="1">
      <alignment horizontal="center"/>
    </xf>
    <xf numFmtId="43" fontId="7" fillId="0" borderId="16" xfId="33" applyNumberFormat="1" applyFont="1" applyFill="1" applyBorder="1" applyAlignment="1">
      <alignment horizontal="center"/>
    </xf>
    <xf numFmtId="43" fontId="7" fillId="0" borderId="14" xfId="33" applyNumberFormat="1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0" fillId="0" borderId="19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23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0" fontId="0" fillId="0" borderId="11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43" fontId="24" fillId="0" borderId="0" xfId="0" applyNumberFormat="1" applyFont="1" applyAlignment="1">
      <alignment horizontal="left"/>
    </xf>
    <xf numFmtId="0" fontId="24" fillId="0" borderId="0" xfId="0" applyNumberFormat="1" applyFont="1" applyAlignment="1">
      <alignment horizontal="left"/>
    </xf>
    <xf numFmtId="0" fontId="24" fillId="0" borderId="0" xfId="0" applyFont="1" applyAlignment="1">
      <alignment horizontal="center"/>
    </xf>
    <xf numFmtId="43" fontId="24" fillId="0" borderId="0" xfId="0" applyNumberFormat="1" applyFont="1" applyAlignment="1">
      <alignment horizontal="left" vertical="top"/>
    </xf>
    <xf numFmtId="0" fontId="24" fillId="0" borderId="0" xfId="0" applyNumberFormat="1" applyFont="1" applyAlignment="1">
      <alignment horizontal="left" vertical="top"/>
    </xf>
    <xf numFmtId="43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/>
    </xf>
    <xf numFmtId="0" fontId="31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top"/>
    </xf>
    <xf numFmtId="0" fontId="24" fillId="0" borderId="0" xfId="0" applyNumberFormat="1" applyFont="1" applyAlignment="1">
      <alignment horizontal="center"/>
    </xf>
    <xf numFmtId="0" fontId="42" fillId="0" borderId="0" xfId="0" applyFont="1" applyAlignment="1">
      <alignment horizontal="left"/>
    </xf>
    <xf numFmtId="43" fontId="42" fillId="0" borderId="0" xfId="0" applyNumberFormat="1" applyFont="1" applyAlignment="1">
      <alignment horizontal="left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60" fontId="0" fillId="0" borderId="15" xfId="0" applyNumberForma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0" fontId="63" fillId="0" borderId="0" xfId="0" applyFont="1" applyAlignment="1">
      <alignment vertical="top"/>
    </xf>
    <xf numFmtId="43" fontId="5" fillId="0" borderId="15" xfId="0" applyNumberFormat="1" applyFont="1" applyBorder="1" applyAlignment="1">
      <alignment horizontal="center" vertical="top"/>
    </xf>
    <xf numFmtId="43" fontId="0" fillId="0" borderId="15" xfId="0" applyNumberFormat="1" applyFont="1" applyBorder="1" applyAlignment="1">
      <alignment vertical="top"/>
    </xf>
    <xf numFmtId="43" fontId="0" fillId="0" borderId="15" xfId="33" applyFont="1" applyBorder="1" applyAlignment="1">
      <alignment horizontal="center" vertical="top"/>
    </xf>
    <xf numFmtId="43" fontId="3" fillId="0" borderId="15" xfId="0" applyNumberFormat="1" applyFont="1" applyBorder="1" applyAlignment="1">
      <alignment vertical="top"/>
    </xf>
    <xf numFmtId="0" fontId="6" fillId="0" borderId="15" xfId="0" applyFont="1" applyBorder="1" applyAlignment="1">
      <alignment vertical="top"/>
    </xf>
    <xf numFmtId="43" fontId="6" fillId="0" borderId="15" xfId="0" applyNumberFormat="1" applyFont="1" applyBorder="1" applyAlignment="1">
      <alignment horizontal="center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2</xdr:col>
      <xdr:colOff>228600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67627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14</xdr:col>
      <xdr:colOff>609600</xdr:colOff>
      <xdr:row>10</xdr:row>
      <xdr:rowOff>47625</xdr:rowOff>
    </xdr:from>
    <xdr:to>
      <xdr:col>14</xdr:col>
      <xdr:colOff>447675</xdr:colOff>
      <xdr:row>10</xdr:row>
      <xdr:rowOff>209550</xdr:rowOff>
    </xdr:to>
    <xdr:sp>
      <xdr:nvSpPr>
        <xdr:cNvPr id="2" name="Rectangle 4"/>
        <xdr:cNvSpPr>
          <a:spLocks/>
        </xdr:cNvSpPr>
      </xdr:nvSpPr>
      <xdr:spPr>
        <a:xfrm>
          <a:off x="9372600" y="27432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609600</xdr:colOff>
      <xdr:row>10</xdr:row>
      <xdr:rowOff>66675</xdr:rowOff>
    </xdr:from>
    <xdr:to>
      <xdr:col>14</xdr:col>
      <xdr:colOff>447675</xdr:colOff>
      <xdr:row>10</xdr:row>
      <xdr:rowOff>228600</xdr:rowOff>
    </xdr:to>
    <xdr:sp>
      <xdr:nvSpPr>
        <xdr:cNvPr id="3" name="Rectangle 6"/>
        <xdr:cNvSpPr>
          <a:spLocks/>
        </xdr:cNvSpPr>
      </xdr:nvSpPr>
      <xdr:spPr>
        <a:xfrm>
          <a:off x="9372600" y="276225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609600</xdr:colOff>
      <xdr:row>10</xdr:row>
      <xdr:rowOff>66675</xdr:rowOff>
    </xdr:from>
    <xdr:to>
      <xdr:col>15</xdr:col>
      <xdr:colOff>19050</xdr:colOff>
      <xdr:row>10</xdr:row>
      <xdr:rowOff>228600</xdr:rowOff>
    </xdr:to>
    <xdr:sp>
      <xdr:nvSpPr>
        <xdr:cNvPr id="4" name="Rectangle 7"/>
        <xdr:cNvSpPr>
          <a:spLocks/>
        </xdr:cNvSpPr>
      </xdr:nvSpPr>
      <xdr:spPr>
        <a:xfrm>
          <a:off x="9372600" y="2762250"/>
          <a:ext cx="190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609600</xdr:colOff>
      <xdr:row>10</xdr:row>
      <xdr:rowOff>66675</xdr:rowOff>
    </xdr:from>
    <xdr:to>
      <xdr:col>15</xdr:col>
      <xdr:colOff>0</xdr:colOff>
      <xdr:row>10</xdr:row>
      <xdr:rowOff>228600</xdr:rowOff>
    </xdr:to>
    <xdr:sp>
      <xdr:nvSpPr>
        <xdr:cNvPr id="5" name="Rectangle 8"/>
        <xdr:cNvSpPr>
          <a:spLocks/>
        </xdr:cNvSpPr>
      </xdr:nvSpPr>
      <xdr:spPr>
        <a:xfrm>
          <a:off x="9372600" y="276225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19050</xdr:colOff>
      <xdr:row>13</xdr:row>
      <xdr:rowOff>57150</xdr:rowOff>
    </xdr:from>
    <xdr:to>
      <xdr:col>1</xdr:col>
      <xdr:colOff>180975</xdr:colOff>
      <xdr:row>13</xdr:row>
      <xdr:rowOff>219075</xdr:rowOff>
    </xdr:to>
    <xdr:sp>
      <xdr:nvSpPr>
        <xdr:cNvPr id="6" name="Rectangle 13"/>
        <xdr:cNvSpPr>
          <a:spLocks/>
        </xdr:cNvSpPr>
      </xdr:nvSpPr>
      <xdr:spPr>
        <a:xfrm>
          <a:off x="19050" y="343852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514350</xdr:colOff>
      <xdr:row>13</xdr:row>
      <xdr:rowOff>57150</xdr:rowOff>
    </xdr:from>
    <xdr:to>
      <xdr:col>2</xdr:col>
      <xdr:colOff>676275</xdr:colOff>
      <xdr:row>13</xdr:row>
      <xdr:rowOff>219075</xdr:rowOff>
    </xdr:to>
    <xdr:sp>
      <xdr:nvSpPr>
        <xdr:cNvPr id="7" name="Rectangle 14"/>
        <xdr:cNvSpPr>
          <a:spLocks/>
        </xdr:cNvSpPr>
      </xdr:nvSpPr>
      <xdr:spPr>
        <a:xfrm>
          <a:off x="971550" y="343852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1885950</xdr:colOff>
      <xdr:row>13</xdr:row>
      <xdr:rowOff>47625</xdr:rowOff>
    </xdr:from>
    <xdr:to>
      <xdr:col>2</xdr:col>
      <xdr:colOff>2047875</xdr:colOff>
      <xdr:row>13</xdr:row>
      <xdr:rowOff>209550</xdr:rowOff>
    </xdr:to>
    <xdr:sp>
      <xdr:nvSpPr>
        <xdr:cNvPr id="8" name="Rectangle 15"/>
        <xdr:cNvSpPr>
          <a:spLocks/>
        </xdr:cNvSpPr>
      </xdr:nvSpPr>
      <xdr:spPr>
        <a:xfrm>
          <a:off x="2343150" y="342900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76200</xdr:colOff>
      <xdr:row>13</xdr:row>
      <xdr:rowOff>66675</xdr:rowOff>
    </xdr:from>
    <xdr:to>
      <xdr:col>5</xdr:col>
      <xdr:colOff>238125</xdr:colOff>
      <xdr:row>13</xdr:row>
      <xdr:rowOff>228600</xdr:rowOff>
    </xdr:to>
    <xdr:sp>
      <xdr:nvSpPr>
        <xdr:cNvPr id="9" name="Rectangle 16"/>
        <xdr:cNvSpPr>
          <a:spLocks/>
        </xdr:cNvSpPr>
      </xdr:nvSpPr>
      <xdr:spPr>
        <a:xfrm>
          <a:off x="3781425" y="344805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114300</xdr:colOff>
      <xdr:row>7</xdr:row>
      <xdr:rowOff>9525</xdr:rowOff>
    </xdr:from>
    <xdr:to>
      <xdr:col>1</xdr:col>
      <xdr:colOff>314325</xdr:colOff>
      <xdr:row>8</xdr:row>
      <xdr:rowOff>9525</xdr:rowOff>
    </xdr:to>
    <xdr:sp>
      <xdr:nvSpPr>
        <xdr:cNvPr id="10" name="สี่เหลี่ยมผืนผ้า 13"/>
        <xdr:cNvSpPr>
          <a:spLocks/>
        </xdr:cNvSpPr>
      </xdr:nvSpPr>
      <xdr:spPr>
        <a:xfrm>
          <a:off x="114300" y="2019300"/>
          <a:ext cx="200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323850</xdr:colOff>
      <xdr:row>7</xdr:row>
      <xdr:rowOff>28575</xdr:rowOff>
    </xdr:from>
    <xdr:to>
      <xdr:col>2</xdr:col>
      <xdr:colOff>504825</xdr:colOff>
      <xdr:row>8</xdr:row>
      <xdr:rowOff>0</xdr:rowOff>
    </xdr:to>
    <xdr:sp>
      <xdr:nvSpPr>
        <xdr:cNvPr id="11" name="สี่เหลี่ยมผืนผ้า 14"/>
        <xdr:cNvSpPr>
          <a:spLocks/>
        </xdr:cNvSpPr>
      </xdr:nvSpPr>
      <xdr:spPr>
        <a:xfrm>
          <a:off x="781050" y="2038350"/>
          <a:ext cx="1809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0</xdr:rowOff>
    </xdr:from>
    <xdr:to>
      <xdr:col>3</xdr:col>
      <xdr:colOff>209550</xdr:colOff>
      <xdr:row>7</xdr:row>
      <xdr:rowOff>219075</xdr:rowOff>
    </xdr:to>
    <xdr:sp>
      <xdr:nvSpPr>
        <xdr:cNvPr id="12" name="สี่เหลี่ยมผืนผ้า 15"/>
        <xdr:cNvSpPr>
          <a:spLocks/>
        </xdr:cNvSpPr>
      </xdr:nvSpPr>
      <xdr:spPr>
        <a:xfrm>
          <a:off x="2628900" y="2009775"/>
          <a:ext cx="1905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     </a:t>
          </a:r>
        </a:p>
      </xdr:txBody>
    </xdr:sp>
    <xdr:clientData/>
  </xdr:twoCellAnchor>
  <xdr:twoCellAnchor>
    <xdr:from>
      <xdr:col>7</xdr:col>
      <xdr:colOff>28575</xdr:colOff>
      <xdr:row>7</xdr:row>
      <xdr:rowOff>38100</xdr:rowOff>
    </xdr:from>
    <xdr:to>
      <xdr:col>7</xdr:col>
      <xdr:colOff>257175</xdr:colOff>
      <xdr:row>8</xdr:row>
      <xdr:rowOff>0</xdr:rowOff>
    </xdr:to>
    <xdr:sp>
      <xdr:nvSpPr>
        <xdr:cNvPr id="13" name="สี่เหลี่ยมผืนผ้า 16"/>
        <xdr:cNvSpPr>
          <a:spLocks/>
        </xdr:cNvSpPr>
      </xdr:nvSpPr>
      <xdr:spPr>
        <a:xfrm>
          <a:off x="4657725" y="2047875"/>
          <a:ext cx="2286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381000</xdr:colOff>
      <xdr:row>6</xdr:row>
      <xdr:rowOff>219075</xdr:rowOff>
    </xdr:from>
    <xdr:to>
      <xdr:col>8</xdr:col>
      <xdr:colOff>581025</xdr:colOff>
      <xdr:row>7</xdr:row>
      <xdr:rowOff>209550</xdr:rowOff>
    </xdr:to>
    <xdr:sp>
      <xdr:nvSpPr>
        <xdr:cNvPr id="14" name="สี่เหลี่ยมผืนผ้า 19"/>
        <xdr:cNvSpPr>
          <a:spLocks/>
        </xdr:cNvSpPr>
      </xdr:nvSpPr>
      <xdr:spPr>
        <a:xfrm>
          <a:off x="5581650" y="2000250"/>
          <a:ext cx="2000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57150</xdr:colOff>
      <xdr:row>9</xdr:row>
      <xdr:rowOff>28575</xdr:rowOff>
    </xdr:from>
    <xdr:to>
      <xdr:col>1</xdr:col>
      <xdr:colOff>219075</xdr:colOff>
      <xdr:row>9</xdr:row>
      <xdr:rowOff>219075</xdr:rowOff>
    </xdr:to>
    <xdr:sp>
      <xdr:nvSpPr>
        <xdr:cNvPr id="15" name="วงรี 20"/>
        <xdr:cNvSpPr>
          <a:spLocks/>
        </xdr:cNvSpPr>
      </xdr:nvSpPr>
      <xdr:spPr>
        <a:xfrm>
          <a:off x="57150" y="2495550"/>
          <a:ext cx="16192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57150</xdr:colOff>
      <xdr:row>10</xdr:row>
      <xdr:rowOff>28575</xdr:rowOff>
    </xdr:from>
    <xdr:to>
      <xdr:col>1</xdr:col>
      <xdr:colOff>219075</xdr:colOff>
      <xdr:row>10</xdr:row>
      <xdr:rowOff>219075</xdr:rowOff>
    </xdr:to>
    <xdr:sp>
      <xdr:nvSpPr>
        <xdr:cNvPr id="16" name="วงรี 22"/>
        <xdr:cNvSpPr>
          <a:spLocks/>
        </xdr:cNvSpPr>
      </xdr:nvSpPr>
      <xdr:spPr>
        <a:xfrm>
          <a:off x="57150" y="2724150"/>
          <a:ext cx="16192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57150</xdr:colOff>
      <xdr:row>11</xdr:row>
      <xdr:rowOff>19050</xdr:rowOff>
    </xdr:from>
    <xdr:to>
      <xdr:col>1</xdr:col>
      <xdr:colOff>219075</xdr:colOff>
      <xdr:row>11</xdr:row>
      <xdr:rowOff>209550</xdr:rowOff>
    </xdr:to>
    <xdr:sp>
      <xdr:nvSpPr>
        <xdr:cNvPr id="17" name="วงรี 23"/>
        <xdr:cNvSpPr>
          <a:spLocks/>
        </xdr:cNvSpPr>
      </xdr:nvSpPr>
      <xdr:spPr>
        <a:xfrm>
          <a:off x="57150" y="2943225"/>
          <a:ext cx="16192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409575</xdr:colOff>
      <xdr:row>11</xdr:row>
      <xdr:rowOff>19050</xdr:rowOff>
    </xdr:from>
    <xdr:to>
      <xdr:col>8</xdr:col>
      <xdr:colOff>28575</xdr:colOff>
      <xdr:row>11</xdr:row>
      <xdr:rowOff>200025</xdr:rowOff>
    </xdr:to>
    <xdr:sp>
      <xdr:nvSpPr>
        <xdr:cNvPr id="18" name="สี่เหลี่ยมผืนผ้า 24"/>
        <xdr:cNvSpPr>
          <a:spLocks/>
        </xdr:cNvSpPr>
      </xdr:nvSpPr>
      <xdr:spPr>
        <a:xfrm>
          <a:off x="5038725" y="2943225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466725</xdr:colOff>
      <xdr:row>11</xdr:row>
      <xdr:rowOff>19050</xdr:rowOff>
    </xdr:from>
    <xdr:to>
      <xdr:col>9</xdr:col>
      <xdr:colOff>47625</xdr:colOff>
      <xdr:row>11</xdr:row>
      <xdr:rowOff>219075</xdr:rowOff>
    </xdr:to>
    <xdr:sp>
      <xdr:nvSpPr>
        <xdr:cNvPr id="19" name="สี่เหลี่ยมผืนผ้า 27"/>
        <xdr:cNvSpPr>
          <a:spLocks/>
        </xdr:cNvSpPr>
      </xdr:nvSpPr>
      <xdr:spPr>
        <a:xfrm>
          <a:off x="5667375" y="2943225"/>
          <a:ext cx="2000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742950</xdr:colOff>
      <xdr:row>38</xdr:row>
      <xdr:rowOff>57150</xdr:rowOff>
    </xdr:from>
    <xdr:to>
      <xdr:col>2</xdr:col>
      <xdr:colOff>876300</xdr:colOff>
      <xdr:row>38</xdr:row>
      <xdr:rowOff>209550</xdr:rowOff>
    </xdr:to>
    <xdr:sp>
      <xdr:nvSpPr>
        <xdr:cNvPr id="20" name="วงรี 28"/>
        <xdr:cNvSpPr>
          <a:spLocks/>
        </xdr:cNvSpPr>
      </xdr:nvSpPr>
      <xdr:spPr>
        <a:xfrm flipH="1">
          <a:off x="1200150" y="9153525"/>
          <a:ext cx="1333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85725</xdr:colOff>
      <xdr:row>39</xdr:row>
      <xdr:rowOff>47625</xdr:rowOff>
    </xdr:from>
    <xdr:to>
      <xdr:col>1</xdr:col>
      <xdr:colOff>247650</xdr:colOff>
      <xdr:row>39</xdr:row>
      <xdr:rowOff>228600</xdr:rowOff>
    </xdr:to>
    <xdr:sp>
      <xdr:nvSpPr>
        <xdr:cNvPr id="21" name="วงรี 29"/>
        <xdr:cNvSpPr>
          <a:spLocks/>
        </xdr:cNvSpPr>
      </xdr:nvSpPr>
      <xdr:spPr>
        <a:xfrm>
          <a:off x="85725" y="9372600"/>
          <a:ext cx="16192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39</xdr:row>
      <xdr:rowOff>38100</xdr:rowOff>
    </xdr:from>
    <xdr:to>
      <xdr:col>4</xdr:col>
      <xdr:colOff>171450</xdr:colOff>
      <xdr:row>39</xdr:row>
      <xdr:rowOff>200025</xdr:rowOff>
    </xdr:to>
    <xdr:sp>
      <xdr:nvSpPr>
        <xdr:cNvPr id="22" name="วงรี 32"/>
        <xdr:cNvSpPr>
          <a:spLocks/>
        </xdr:cNvSpPr>
      </xdr:nvSpPr>
      <xdr:spPr>
        <a:xfrm flipH="1">
          <a:off x="3200400" y="9363075"/>
          <a:ext cx="1428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514350</xdr:colOff>
      <xdr:row>39</xdr:row>
      <xdr:rowOff>47625</xdr:rowOff>
    </xdr:from>
    <xdr:to>
      <xdr:col>5</xdr:col>
      <xdr:colOff>123825</xdr:colOff>
      <xdr:row>39</xdr:row>
      <xdr:rowOff>209550</xdr:rowOff>
    </xdr:to>
    <xdr:sp>
      <xdr:nvSpPr>
        <xdr:cNvPr id="23" name="วงรี 34"/>
        <xdr:cNvSpPr>
          <a:spLocks/>
        </xdr:cNvSpPr>
      </xdr:nvSpPr>
      <xdr:spPr>
        <a:xfrm flipH="1">
          <a:off x="3686175" y="9372600"/>
          <a:ext cx="1428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2</xdr:col>
      <xdr:colOff>228600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67627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14</xdr:col>
      <xdr:colOff>609600</xdr:colOff>
      <xdr:row>10</xdr:row>
      <xdr:rowOff>47625</xdr:rowOff>
    </xdr:from>
    <xdr:to>
      <xdr:col>14</xdr:col>
      <xdr:colOff>447675</xdr:colOff>
      <xdr:row>10</xdr:row>
      <xdr:rowOff>209550</xdr:rowOff>
    </xdr:to>
    <xdr:sp>
      <xdr:nvSpPr>
        <xdr:cNvPr id="2" name="Rectangle 4"/>
        <xdr:cNvSpPr>
          <a:spLocks/>
        </xdr:cNvSpPr>
      </xdr:nvSpPr>
      <xdr:spPr>
        <a:xfrm>
          <a:off x="9658350" y="27432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609600</xdr:colOff>
      <xdr:row>10</xdr:row>
      <xdr:rowOff>66675</xdr:rowOff>
    </xdr:from>
    <xdr:to>
      <xdr:col>14</xdr:col>
      <xdr:colOff>447675</xdr:colOff>
      <xdr:row>10</xdr:row>
      <xdr:rowOff>228600</xdr:rowOff>
    </xdr:to>
    <xdr:sp>
      <xdr:nvSpPr>
        <xdr:cNvPr id="3" name="Rectangle 6"/>
        <xdr:cNvSpPr>
          <a:spLocks/>
        </xdr:cNvSpPr>
      </xdr:nvSpPr>
      <xdr:spPr>
        <a:xfrm>
          <a:off x="9658350" y="276225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609600</xdr:colOff>
      <xdr:row>10</xdr:row>
      <xdr:rowOff>66675</xdr:rowOff>
    </xdr:from>
    <xdr:to>
      <xdr:col>15</xdr:col>
      <xdr:colOff>19050</xdr:colOff>
      <xdr:row>10</xdr:row>
      <xdr:rowOff>228600</xdr:rowOff>
    </xdr:to>
    <xdr:sp>
      <xdr:nvSpPr>
        <xdr:cNvPr id="4" name="Rectangle 7"/>
        <xdr:cNvSpPr>
          <a:spLocks/>
        </xdr:cNvSpPr>
      </xdr:nvSpPr>
      <xdr:spPr>
        <a:xfrm>
          <a:off x="9658350" y="2762250"/>
          <a:ext cx="190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609600</xdr:colOff>
      <xdr:row>10</xdr:row>
      <xdr:rowOff>66675</xdr:rowOff>
    </xdr:from>
    <xdr:to>
      <xdr:col>15</xdr:col>
      <xdr:colOff>0</xdr:colOff>
      <xdr:row>10</xdr:row>
      <xdr:rowOff>228600</xdr:rowOff>
    </xdr:to>
    <xdr:sp>
      <xdr:nvSpPr>
        <xdr:cNvPr id="5" name="Rectangle 8"/>
        <xdr:cNvSpPr>
          <a:spLocks/>
        </xdr:cNvSpPr>
      </xdr:nvSpPr>
      <xdr:spPr>
        <a:xfrm>
          <a:off x="9658350" y="276225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57150</xdr:colOff>
      <xdr:row>13</xdr:row>
      <xdr:rowOff>38100</xdr:rowOff>
    </xdr:from>
    <xdr:to>
      <xdr:col>3</xdr:col>
      <xdr:colOff>219075</xdr:colOff>
      <xdr:row>13</xdr:row>
      <xdr:rowOff>200025</xdr:rowOff>
    </xdr:to>
    <xdr:sp>
      <xdr:nvSpPr>
        <xdr:cNvPr id="6" name="Rectangle 13"/>
        <xdr:cNvSpPr>
          <a:spLocks/>
        </xdr:cNvSpPr>
      </xdr:nvSpPr>
      <xdr:spPr>
        <a:xfrm>
          <a:off x="1028700" y="341947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57150</xdr:colOff>
      <xdr:row>14</xdr:row>
      <xdr:rowOff>38100</xdr:rowOff>
    </xdr:from>
    <xdr:to>
      <xdr:col>3</xdr:col>
      <xdr:colOff>219075</xdr:colOff>
      <xdr:row>14</xdr:row>
      <xdr:rowOff>200025</xdr:rowOff>
    </xdr:to>
    <xdr:sp>
      <xdr:nvSpPr>
        <xdr:cNvPr id="7" name="Rectangle 14"/>
        <xdr:cNvSpPr>
          <a:spLocks/>
        </xdr:cNvSpPr>
      </xdr:nvSpPr>
      <xdr:spPr>
        <a:xfrm>
          <a:off x="1028700" y="364807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57150</xdr:colOff>
      <xdr:row>15</xdr:row>
      <xdr:rowOff>38100</xdr:rowOff>
    </xdr:from>
    <xdr:to>
      <xdr:col>3</xdr:col>
      <xdr:colOff>219075</xdr:colOff>
      <xdr:row>15</xdr:row>
      <xdr:rowOff>200025</xdr:rowOff>
    </xdr:to>
    <xdr:sp>
      <xdr:nvSpPr>
        <xdr:cNvPr id="8" name="Rectangle 15"/>
        <xdr:cNvSpPr>
          <a:spLocks/>
        </xdr:cNvSpPr>
      </xdr:nvSpPr>
      <xdr:spPr>
        <a:xfrm>
          <a:off x="1028700" y="387667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57150</xdr:colOff>
      <xdr:row>16</xdr:row>
      <xdr:rowOff>38100</xdr:rowOff>
    </xdr:from>
    <xdr:to>
      <xdr:col>3</xdr:col>
      <xdr:colOff>219075</xdr:colOff>
      <xdr:row>16</xdr:row>
      <xdr:rowOff>200025</xdr:rowOff>
    </xdr:to>
    <xdr:sp>
      <xdr:nvSpPr>
        <xdr:cNvPr id="9" name="Rectangle 16"/>
        <xdr:cNvSpPr>
          <a:spLocks/>
        </xdr:cNvSpPr>
      </xdr:nvSpPr>
      <xdr:spPr>
        <a:xfrm>
          <a:off x="1028700" y="410527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57150</xdr:colOff>
      <xdr:row>19</xdr:row>
      <xdr:rowOff>38100</xdr:rowOff>
    </xdr:from>
    <xdr:to>
      <xdr:col>3</xdr:col>
      <xdr:colOff>219075</xdr:colOff>
      <xdr:row>19</xdr:row>
      <xdr:rowOff>200025</xdr:rowOff>
    </xdr:to>
    <xdr:sp>
      <xdr:nvSpPr>
        <xdr:cNvPr id="10" name="Rectangle 17"/>
        <xdr:cNvSpPr>
          <a:spLocks/>
        </xdr:cNvSpPr>
      </xdr:nvSpPr>
      <xdr:spPr>
        <a:xfrm>
          <a:off x="1028700" y="479107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57150</xdr:colOff>
      <xdr:row>21</xdr:row>
      <xdr:rowOff>38100</xdr:rowOff>
    </xdr:from>
    <xdr:to>
      <xdr:col>3</xdr:col>
      <xdr:colOff>219075</xdr:colOff>
      <xdr:row>21</xdr:row>
      <xdr:rowOff>200025</xdr:rowOff>
    </xdr:to>
    <xdr:sp>
      <xdr:nvSpPr>
        <xdr:cNvPr id="11" name="Rectangle 18"/>
        <xdr:cNvSpPr>
          <a:spLocks/>
        </xdr:cNvSpPr>
      </xdr:nvSpPr>
      <xdr:spPr>
        <a:xfrm>
          <a:off x="1028700" y="524827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57150</xdr:colOff>
      <xdr:row>22</xdr:row>
      <xdr:rowOff>38100</xdr:rowOff>
    </xdr:from>
    <xdr:to>
      <xdr:col>3</xdr:col>
      <xdr:colOff>219075</xdr:colOff>
      <xdr:row>22</xdr:row>
      <xdr:rowOff>200025</xdr:rowOff>
    </xdr:to>
    <xdr:sp>
      <xdr:nvSpPr>
        <xdr:cNvPr id="12" name="Rectangle 19"/>
        <xdr:cNvSpPr>
          <a:spLocks/>
        </xdr:cNvSpPr>
      </xdr:nvSpPr>
      <xdr:spPr>
        <a:xfrm>
          <a:off x="1028700" y="547687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457200</xdr:colOff>
      <xdr:row>0</xdr:row>
      <xdr:rowOff>0</xdr:rowOff>
    </xdr:from>
    <xdr:to>
      <xdr:col>5</xdr:col>
      <xdr:colOff>390525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152525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2</xdr:col>
      <xdr:colOff>228600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67627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14</xdr:col>
      <xdr:colOff>609600</xdr:colOff>
      <xdr:row>10</xdr:row>
      <xdr:rowOff>47625</xdr:rowOff>
    </xdr:from>
    <xdr:to>
      <xdr:col>14</xdr:col>
      <xdr:colOff>447675</xdr:colOff>
      <xdr:row>10</xdr:row>
      <xdr:rowOff>209550</xdr:rowOff>
    </xdr:to>
    <xdr:sp>
      <xdr:nvSpPr>
        <xdr:cNvPr id="2" name="Rectangle 4"/>
        <xdr:cNvSpPr>
          <a:spLocks/>
        </xdr:cNvSpPr>
      </xdr:nvSpPr>
      <xdr:spPr>
        <a:xfrm>
          <a:off x="8924925" y="27432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609600</xdr:colOff>
      <xdr:row>10</xdr:row>
      <xdr:rowOff>66675</xdr:rowOff>
    </xdr:from>
    <xdr:to>
      <xdr:col>14</xdr:col>
      <xdr:colOff>447675</xdr:colOff>
      <xdr:row>10</xdr:row>
      <xdr:rowOff>228600</xdr:rowOff>
    </xdr:to>
    <xdr:sp>
      <xdr:nvSpPr>
        <xdr:cNvPr id="3" name="Rectangle 6"/>
        <xdr:cNvSpPr>
          <a:spLocks/>
        </xdr:cNvSpPr>
      </xdr:nvSpPr>
      <xdr:spPr>
        <a:xfrm>
          <a:off x="8924925" y="276225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609600</xdr:colOff>
      <xdr:row>10</xdr:row>
      <xdr:rowOff>66675</xdr:rowOff>
    </xdr:from>
    <xdr:to>
      <xdr:col>15</xdr:col>
      <xdr:colOff>19050</xdr:colOff>
      <xdr:row>10</xdr:row>
      <xdr:rowOff>228600</xdr:rowOff>
    </xdr:to>
    <xdr:sp>
      <xdr:nvSpPr>
        <xdr:cNvPr id="4" name="Rectangle 7"/>
        <xdr:cNvSpPr>
          <a:spLocks/>
        </xdr:cNvSpPr>
      </xdr:nvSpPr>
      <xdr:spPr>
        <a:xfrm>
          <a:off x="8924925" y="2762250"/>
          <a:ext cx="190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609600</xdr:colOff>
      <xdr:row>10</xdr:row>
      <xdr:rowOff>66675</xdr:rowOff>
    </xdr:from>
    <xdr:to>
      <xdr:col>15</xdr:col>
      <xdr:colOff>0</xdr:colOff>
      <xdr:row>10</xdr:row>
      <xdr:rowOff>228600</xdr:rowOff>
    </xdr:to>
    <xdr:sp>
      <xdr:nvSpPr>
        <xdr:cNvPr id="5" name="Rectangle 8"/>
        <xdr:cNvSpPr>
          <a:spLocks/>
        </xdr:cNvSpPr>
      </xdr:nvSpPr>
      <xdr:spPr>
        <a:xfrm>
          <a:off x="8924925" y="276225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457200</xdr:colOff>
      <xdr:row>0</xdr:row>
      <xdr:rowOff>0</xdr:rowOff>
    </xdr:from>
    <xdr:to>
      <xdr:col>5</xdr:col>
      <xdr:colOff>390525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152525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9</xdr:row>
      <xdr:rowOff>95250</xdr:rowOff>
    </xdr:from>
    <xdr:to>
      <xdr:col>1</xdr:col>
      <xdr:colOff>352425</xdr:colOff>
      <xdr:row>9</xdr:row>
      <xdr:rowOff>257175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571500" y="3171825"/>
          <a:ext cx="2381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352425</xdr:colOff>
      <xdr:row>10</xdr:row>
      <xdr:rowOff>76200</xdr:rowOff>
    </xdr:from>
    <xdr:to>
      <xdr:col>1</xdr:col>
      <xdr:colOff>609600</xdr:colOff>
      <xdr:row>10</xdr:row>
      <xdr:rowOff>285750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809625" y="3457575"/>
          <a:ext cx="257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371475</xdr:colOff>
      <xdr:row>11</xdr:row>
      <xdr:rowOff>85725</xdr:rowOff>
    </xdr:from>
    <xdr:to>
      <xdr:col>1</xdr:col>
      <xdr:colOff>609600</xdr:colOff>
      <xdr:row>11</xdr:row>
      <xdr:rowOff>285750</xdr:rowOff>
    </xdr:to>
    <xdr:sp>
      <xdr:nvSpPr>
        <xdr:cNvPr id="3" name="สี่เหลี่ยมผืนผ้า 3"/>
        <xdr:cNvSpPr>
          <a:spLocks/>
        </xdr:cNvSpPr>
      </xdr:nvSpPr>
      <xdr:spPr>
        <a:xfrm>
          <a:off x="828675" y="3771900"/>
          <a:ext cx="2381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9525</xdr:rowOff>
    </xdr:from>
    <xdr:to>
      <xdr:col>1</xdr:col>
      <xdr:colOff>228600</xdr:colOff>
      <xdr:row>14</xdr:row>
      <xdr:rowOff>0</xdr:rowOff>
    </xdr:to>
    <xdr:sp>
      <xdr:nvSpPr>
        <xdr:cNvPr id="4" name="สี่เหลี่ยมผืนผ้า 4"/>
        <xdr:cNvSpPr>
          <a:spLocks/>
        </xdr:cNvSpPr>
      </xdr:nvSpPr>
      <xdr:spPr>
        <a:xfrm>
          <a:off x="466725" y="4305300"/>
          <a:ext cx="2190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390525</xdr:colOff>
      <xdr:row>14</xdr:row>
      <xdr:rowOff>47625</xdr:rowOff>
    </xdr:from>
    <xdr:to>
      <xdr:col>1</xdr:col>
      <xdr:colOff>609600</xdr:colOff>
      <xdr:row>14</xdr:row>
      <xdr:rowOff>285750</xdr:rowOff>
    </xdr:to>
    <xdr:sp>
      <xdr:nvSpPr>
        <xdr:cNvPr id="5" name="สี่เหลี่ยมผืนผ้า 5"/>
        <xdr:cNvSpPr>
          <a:spLocks/>
        </xdr:cNvSpPr>
      </xdr:nvSpPr>
      <xdr:spPr>
        <a:xfrm>
          <a:off x="847725" y="4648200"/>
          <a:ext cx="2190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15</xdr:row>
      <xdr:rowOff>47625</xdr:rowOff>
    </xdr:from>
    <xdr:to>
      <xdr:col>1</xdr:col>
      <xdr:colOff>609600</xdr:colOff>
      <xdr:row>15</xdr:row>
      <xdr:rowOff>285750</xdr:rowOff>
    </xdr:to>
    <xdr:sp>
      <xdr:nvSpPr>
        <xdr:cNvPr id="6" name="สี่เหลี่ยมผืนผ้า 6"/>
        <xdr:cNvSpPr>
          <a:spLocks/>
        </xdr:cNvSpPr>
      </xdr:nvSpPr>
      <xdr:spPr>
        <a:xfrm>
          <a:off x="857250" y="4953000"/>
          <a:ext cx="2095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190500</xdr:rowOff>
    </xdr:from>
    <xdr:to>
      <xdr:col>1</xdr:col>
      <xdr:colOff>333375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0"/>
          <a:ext cx="85725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86;&#3629;&#3629;&#3609;&#3640;&#3617;&#3633;&#3605;&#3636;&#3592;&#3633;&#3604;&#3595;&#3639;&#3657;&#3629;-&#3592;&#3633;&#3604;&#3592;&#3657;&#3634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ขออนุมัติใหม่"/>
      <sheetName val="ตรวจรับ"/>
      <sheetName val="มติทั่วไป"/>
      <sheetName val="ขอเบิกจ่ายวัสดุทั่วไป"/>
      <sheetName val="วัสดุการแพทญื"/>
      <sheetName val="ตรวจรับแพทย์"/>
      <sheetName val="มติแพทย์"/>
      <sheetName val="ขอเบิกจ่ายแพทย์"/>
      <sheetName val="ทันตฯ"/>
      <sheetName val="ตรวจทันฯ"/>
      <sheetName val="มติทันต"/>
      <sheetName val="ยา"/>
      <sheetName val="ขอเบิกจ่ายทันตฯ"/>
      <sheetName val="ตรวจรับยา"/>
      <sheetName val="มติยา"/>
      <sheetName val="Sheet1"/>
      <sheetName val="อนุมัติจัดซื้อ"/>
      <sheetName val="ตรวจรับพัสดุ"/>
      <sheetName val="ขอเบิกจ่าย"/>
      <sheetName val="มติ"/>
      <sheetName val="รายละเอียดที่ขอจัดซื้อ"/>
      <sheetName val="อนุมัติจัดซื้อ 1"/>
      <sheetName val="ตรวจรับพัสดุ 1"/>
      <sheetName val="รายละเอียดที่ขอซื้อ 1"/>
      <sheetName val="มติ 1"/>
      <sheetName val="แบบฟอร์มขออนุมัติ"/>
      <sheetName val="Sheet10"/>
      <sheetName val="Sheet11"/>
      <sheetName val="แบบฟอร์มใบสั่งื้อ"/>
      <sheetName val="Sheet12"/>
      <sheetName val="Chart1"/>
    </sheetNames>
    <sheetDataSet>
      <sheetData sheetId="0"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66">
          <cell r="K66">
            <v>0</v>
          </cell>
        </row>
        <row r="67">
          <cell r="K67">
            <v>0</v>
          </cell>
        </row>
        <row r="68">
          <cell r="K68">
            <v>0</v>
          </cell>
        </row>
        <row r="69">
          <cell r="K69">
            <v>0</v>
          </cell>
        </row>
        <row r="70">
          <cell r="K70">
            <v>0</v>
          </cell>
        </row>
        <row r="71">
          <cell r="K71">
            <v>0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0</v>
          </cell>
        </row>
        <row r="82">
          <cell r="K82">
            <v>0</v>
          </cell>
        </row>
        <row r="83">
          <cell r="K83">
            <v>0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</sheetData>
      <sheetData sheetId="16">
        <row r="3">
          <cell r="D3" t="str">
            <v>โรงพยาบาลกุดบาก  อ.กุดบาก  จ.สกลนคร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28"/>
  <sheetViews>
    <sheetView view="pageBreakPreview" zoomScale="120" zoomScaleSheetLayoutView="120" zoomScalePageLayoutView="0" workbookViewId="0" topLeftCell="B7">
      <selection activeCell="C19" sqref="C19"/>
    </sheetView>
  </sheetViews>
  <sheetFormatPr defaultColWidth="9.140625" defaultRowHeight="21.75"/>
  <cols>
    <col min="1" max="1" width="1.1484375" style="89" hidden="1" customWidth="1"/>
    <col min="2" max="2" width="6.8515625" style="89" customWidth="1"/>
    <col min="3" max="3" width="32.28125" style="89" customWidth="1"/>
    <col min="4" max="4" width="8.421875" style="89" customWidth="1"/>
    <col min="5" max="5" width="8.00390625" style="89" customWidth="1"/>
    <col min="6" max="6" width="7.421875" style="89" customWidth="1"/>
    <col min="7" max="7" width="6.421875" style="89" customWidth="1"/>
    <col min="8" max="8" width="8.57421875" style="89" customWidth="1"/>
    <col min="9" max="9" width="9.28125" style="91" customWidth="1"/>
    <col min="10" max="10" width="7.7109375" style="91" customWidth="1"/>
    <col min="11" max="11" width="8.421875" style="89" customWidth="1"/>
    <col min="12" max="12" width="10.00390625" style="89" customWidth="1"/>
    <col min="13" max="13" width="8.8515625" style="89" customWidth="1"/>
    <col min="14" max="16384" width="9.140625" style="89" customWidth="1"/>
  </cols>
  <sheetData>
    <row r="1" ht="27.75"/>
    <row r="2" spans="5:11" ht="34.5">
      <c r="E2" s="90" t="s">
        <v>0</v>
      </c>
      <c r="K2" s="89" t="s">
        <v>1</v>
      </c>
    </row>
    <row r="3" spans="2:10" s="93" customFormat="1" ht="19.5" customHeight="1">
      <c r="B3" s="232" t="s">
        <v>184</v>
      </c>
      <c r="C3" s="233"/>
      <c r="E3" s="233"/>
      <c r="F3" s="233"/>
      <c r="G3" s="233"/>
      <c r="I3" s="94"/>
      <c r="J3" s="94"/>
    </row>
    <row r="4" spans="2:10" s="93" customFormat="1" ht="19.5" customHeight="1">
      <c r="B4" s="93" t="s">
        <v>166</v>
      </c>
      <c r="C4" s="95"/>
      <c r="F4" s="92" t="s">
        <v>183</v>
      </c>
      <c r="I4" s="94"/>
      <c r="J4" s="94"/>
    </row>
    <row r="5" spans="2:10" s="93" customFormat="1" ht="19.5" customHeight="1">
      <c r="B5" s="92" t="s">
        <v>6</v>
      </c>
      <c r="C5" s="97" t="s">
        <v>171</v>
      </c>
      <c r="D5" s="92"/>
      <c r="E5" s="98"/>
      <c r="F5" s="98"/>
      <c r="G5" s="99"/>
      <c r="I5" s="100"/>
      <c r="J5" s="101"/>
    </row>
    <row r="6" spans="2:10" s="93" customFormat="1" ht="19.5" customHeight="1">
      <c r="B6" s="92" t="s">
        <v>7</v>
      </c>
      <c r="C6" s="93" t="s">
        <v>61</v>
      </c>
      <c r="I6" s="94"/>
      <c r="J6" s="94"/>
    </row>
    <row r="7" spans="2:13" s="104" customFormat="1" ht="18" customHeight="1">
      <c r="B7" s="98"/>
      <c r="C7" s="98" t="s">
        <v>185</v>
      </c>
      <c r="E7" s="98"/>
      <c r="F7" s="98"/>
      <c r="H7" s="98"/>
      <c r="I7" s="102" t="s">
        <v>167</v>
      </c>
      <c r="J7" s="103"/>
      <c r="L7" s="98"/>
      <c r="M7" s="98"/>
    </row>
    <row r="8" spans="2:13" s="104" customFormat="1" ht="18" customHeight="1">
      <c r="B8" s="105" t="s">
        <v>13</v>
      </c>
      <c r="C8" s="107" t="s">
        <v>186</v>
      </c>
      <c r="D8" s="268" t="s">
        <v>187</v>
      </c>
      <c r="H8" s="98" t="s">
        <v>188</v>
      </c>
      <c r="I8" s="105"/>
      <c r="J8" s="105" t="s">
        <v>189</v>
      </c>
      <c r="K8" s="269"/>
      <c r="L8" s="109"/>
      <c r="M8" s="98"/>
    </row>
    <row r="9" spans="2:13" s="104" customFormat="1" ht="18" customHeight="1">
      <c r="B9" s="97" t="s">
        <v>168</v>
      </c>
      <c r="C9" s="98"/>
      <c r="E9" s="98"/>
      <c r="F9" s="103"/>
      <c r="G9" s="103"/>
      <c r="H9" s="103"/>
      <c r="I9" s="102"/>
      <c r="J9" s="98"/>
      <c r="K9" s="98"/>
      <c r="L9" s="98"/>
      <c r="M9" s="98"/>
    </row>
    <row r="10" spans="2:13" s="104" customFormat="1" ht="18" customHeight="1">
      <c r="B10" s="107"/>
      <c r="C10" s="98" t="s">
        <v>169</v>
      </c>
      <c r="D10" s="107"/>
      <c r="E10" s="98"/>
      <c r="F10" s="103"/>
      <c r="G10" s="98"/>
      <c r="H10" s="98"/>
      <c r="I10" s="98" t="s">
        <v>170</v>
      </c>
      <c r="K10" s="98"/>
      <c r="L10" s="98"/>
      <c r="M10" s="98"/>
    </row>
    <row r="11" spans="2:13" s="104" customFormat="1" ht="18" customHeight="1">
      <c r="B11" s="107"/>
      <c r="C11" s="98" t="s">
        <v>190</v>
      </c>
      <c r="D11" s="111"/>
      <c r="E11" s="98"/>
      <c r="F11" s="112"/>
      <c r="G11" s="98"/>
      <c r="H11" s="98"/>
      <c r="I11" s="98"/>
      <c r="K11" s="98"/>
      <c r="L11" s="98"/>
      <c r="M11" s="98"/>
    </row>
    <row r="12" spans="2:13" s="114" customFormat="1" ht="18" customHeight="1">
      <c r="B12" s="113"/>
      <c r="C12" s="122" t="s">
        <v>172</v>
      </c>
      <c r="D12" s="115"/>
      <c r="F12" s="116"/>
      <c r="G12" s="116"/>
      <c r="H12" s="116"/>
      <c r="I12" s="113" t="s">
        <v>173</v>
      </c>
      <c r="J12" s="113" t="s">
        <v>191</v>
      </c>
      <c r="L12" s="116"/>
      <c r="M12" s="116"/>
    </row>
    <row r="13" spans="2:13" s="118" customFormat="1" ht="18" customHeight="1">
      <c r="B13" s="270" t="s">
        <v>374</v>
      </c>
      <c r="D13" s="170" t="s">
        <v>174</v>
      </c>
      <c r="E13" s="272"/>
      <c r="G13" s="120"/>
      <c r="H13" s="119"/>
      <c r="I13" s="121"/>
      <c r="J13" s="121"/>
      <c r="L13" s="119"/>
      <c r="M13" s="119"/>
    </row>
    <row r="14" spans="3:13" s="118" customFormat="1" ht="18" customHeight="1">
      <c r="C14" s="270" t="s">
        <v>192</v>
      </c>
      <c r="D14" s="271" t="s">
        <v>175</v>
      </c>
      <c r="E14" s="270"/>
      <c r="G14" s="113" t="s">
        <v>176</v>
      </c>
      <c r="J14" s="125"/>
      <c r="K14" s="126"/>
      <c r="L14" s="119"/>
      <c r="M14" s="119"/>
    </row>
    <row r="15" spans="2:13" s="129" customFormat="1" ht="18" customHeight="1">
      <c r="B15" s="127" t="s">
        <v>193</v>
      </c>
      <c r="C15" s="128"/>
      <c r="F15" s="130"/>
      <c r="G15" s="131"/>
      <c r="H15" s="123"/>
      <c r="I15" s="132"/>
      <c r="J15" s="133"/>
      <c r="K15" s="134"/>
      <c r="L15" s="133"/>
      <c r="M15" s="135"/>
    </row>
    <row r="16" spans="2:13" s="129" customFormat="1" ht="18" customHeight="1">
      <c r="B16" s="379" t="s">
        <v>18</v>
      </c>
      <c r="C16" s="377" t="s">
        <v>11</v>
      </c>
      <c r="D16" s="277" t="s">
        <v>177</v>
      </c>
      <c r="E16" s="277" t="s">
        <v>15</v>
      </c>
      <c r="F16" s="375" t="s">
        <v>179</v>
      </c>
      <c r="G16" s="375"/>
      <c r="H16" s="375"/>
      <c r="I16" s="376"/>
      <c r="J16" s="273" t="s">
        <v>181</v>
      </c>
      <c r="K16" s="275" t="s">
        <v>17</v>
      </c>
      <c r="L16" s="133"/>
      <c r="M16" s="135"/>
    </row>
    <row r="17" spans="2:13" s="129" customFormat="1" ht="18" customHeight="1">
      <c r="B17" s="380"/>
      <c r="C17" s="378"/>
      <c r="D17" s="278" t="s">
        <v>178</v>
      </c>
      <c r="E17" s="278" t="s">
        <v>20</v>
      </c>
      <c r="F17" s="279" t="s">
        <v>10</v>
      </c>
      <c r="G17" s="204" t="s">
        <v>25</v>
      </c>
      <c r="H17" s="279" t="s">
        <v>180</v>
      </c>
      <c r="I17" s="280" t="s">
        <v>27</v>
      </c>
      <c r="J17" s="274" t="s">
        <v>21</v>
      </c>
      <c r="K17" s="276" t="s">
        <v>182</v>
      </c>
      <c r="L17" s="137"/>
      <c r="M17" s="135"/>
    </row>
    <row r="18" spans="2:13" s="129" customFormat="1" ht="18" customHeight="1">
      <c r="B18" s="200"/>
      <c r="C18" s="281"/>
      <c r="D18" s="282"/>
      <c r="E18" s="283"/>
      <c r="F18" s="284"/>
      <c r="G18" s="285"/>
      <c r="H18" s="285"/>
      <c r="I18" s="286"/>
      <c r="J18" s="287"/>
      <c r="K18" s="208"/>
      <c r="L18" s="139"/>
      <c r="M18" s="135"/>
    </row>
    <row r="19" spans="2:13" s="129" customFormat="1" ht="18" customHeight="1">
      <c r="B19" s="200"/>
      <c r="C19" s="281"/>
      <c r="D19" s="283"/>
      <c r="E19" s="200"/>
      <c r="F19" s="288"/>
      <c r="G19" s="204"/>
      <c r="H19" s="204"/>
      <c r="I19" s="289"/>
      <c r="J19" s="208"/>
      <c r="K19" s="208"/>
      <c r="L19" s="134"/>
      <c r="M19" s="135"/>
    </row>
    <row r="20" spans="2:13" s="129" customFormat="1" ht="18" customHeight="1">
      <c r="B20" s="200"/>
      <c r="C20" s="208"/>
      <c r="D20" s="283"/>
      <c r="E20" s="283"/>
      <c r="F20" s="290"/>
      <c r="G20" s="285"/>
      <c r="H20" s="204"/>
      <c r="I20" s="286"/>
      <c r="J20" s="207"/>
      <c r="K20" s="208"/>
      <c r="L20" s="142"/>
      <c r="M20" s="139"/>
    </row>
    <row r="21" spans="2:13" s="129" customFormat="1" ht="18" customHeight="1">
      <c r="B21" s="200"/>
      <c r="C21" s="281"/>
      <c r="D21" s="283"/>
      <c r="E21" s="291"/>
      <c r="F21" s="284"/>
      <c r="G21" s="285"/>
      <c r="H21" s="204"/>
      <c r="I21" s="286"/>
      <c r="J21" s="207"/>
      <c r="K21" s="208"/>
      <c r="L21" s="142"/>
      <c r="M21" s="144"/>
    </row>
    <row r="22" spans="2:13" s="129" customFormat="1" ht="18" customHeight="1">
      <c r="B22" s="200"/>
      <c r="C22" s="281"/>
      <c r="D22" s="291"/>
      <c r="E22" s="283"/>
      <c r="F22" s="283"/>
      <c r="G22" s="284"/>
      <c r="H22" s="205"/>
      <c r="I22" s="286"/>
      <c r="J22" s="209"/>
      <c r="K22" s="208"/>
      <c r="L22" s="144"/>
      <c r="M22" s="144"/>
    </row>
    <row r="23" spans="2:13" s="129" customFormat="1" ht="18" customHeight="1">
      <c r="B23" s="200"/>
      <c r="C23" s="281"/>
      <c r="D23" s="291"/>
      <c r="E23" s="283"/>
      <c r="F23" s="284"/>
      <c r="G23" s="205"/>
      <c r="H23" s="205"/>
      <c r="I23" s="286"/>
      <c r="J23" s="209"/>
      <c r="K23" s="208"/>
      <c r="L23" s="144"/>
      <c r="M23" s="144"/>
    </row>
    <row r="24" spans="2:13" s="129" customFormat="1" ht="18" customHeight="1">
      <c r="B24" s="200"/>
      <c r="C24" s="283"/>
      <c r="D24" s="292"/>
      <c r="E24" s="291"/>
      <c r="F24" s="293"/>
      <c r="G24" s="205"/>
      <c r="H24" s="205"/>
      <c r="I24" s="286"/>
      <c r="J24" s="207"/>
      <c r="K24" s="294"/>
      <c r="L24" s="142"/>
      <c r="M24" s="144"/>
    </row>
    <row r="25" spans="1:13" s="98" customFormat="1" ht="18" customHeight="1">
      <c r="A25" s="129"/>
      <c r="B25" s="200"/>
      <c r="C25" s="283"/>
      <c r="D25" s="283"/>
      <c r="E25" s="283"/>
      <c r="F25" s="293"/>
      <c r="G25" s="205"/>
      <c r="H25" s="205"/>
      <c r="I25" s="286"/>
      <c r="J25" s="283"/>
      <c r="K25" s="295"/>
      <c r="L25" s="142"/>
      <c r="M25" s="144"/>
    </row>
    <row r="26" spans="2:13" s="129" customFormat="1" ht="18" customHeight="1">
      <c r="B26" s="296"/>
      <c r="C26" s="297"/>
      <c r="D26" s="292"/>
      <c r="E26" s="297"/>
      <c r="F26" s="298"/>
      <c r="G26" s="299"/>
      <c r="H26" s="200"/>
      <c r="I26" s="300"/>
      <c r="J26" s="301"/>
      <c r="K26" s="302"/>
      <c r="L26" s="127"/>
      <c r="M26" s="127"/>
    </row>
    <row r="27" spans="1:13" s="129" customFormat="1" ht="18" customHeight="1">
      <c r="A27" s="98"/>
      <c r="B27" s="303"/>
      <c r="C27" s="303"/>
      <c r="D27" s="283"/>
      <c r="E27" s="303"/>
      <c r="F27" s="283"/>
      <c r="G27" s="283"/>
      <c r="H27" s="283"/>
      <c r="I27" s="283"/>
      <c r="J27" s="304"/>
      <c r="K27" s="305"/>
      <c r="L27" s="98"/>
      <c r="M27" s="98"/>
    </row>
    <row r="28" spans="1:13" s="129" customFormat="1" ht="18" customHeight="1">
      <c r="A28" s="98"/>
      <c r="B28" s="306"/>
      <c r="C28" s="306"/>
      <c r="D28" s="283"/>
      <c r="E28" s="307"/>
      <c r="F28" s="283"/>
      <c r="G28" s="283"/>
      <c r="H28" s="304"/>
      <c r="I28" s="304"/>
      <c r="J28" s="283"/>
      <c r="K28" s="283"/>
      <c r="L28" s="98"/>
      <c r="M28" s="98"/>
    </row>
    <row r="29" spans="2:11" s="98" customFormat="1" ht="18" customHeight="1">
      <c r="B29" s="283"/>
      <c r="C29" s="283"/>
      <c r="D29" s="308"/>
      <c r="E29" s="307"/>
      <c r="F29" s="283"/>
      <c r="G29" s="283"/>
      <c r="H29" s="309"/>
      <c r="I29" s="304"/>
      <c r="J29" s="283"/>
      <c r="K29" s="283"/>
    </row>
    <row r="30" spans="2:11" s="98" customFormat="1" ht="18" customHeight="1">
      <c r="B30" s="283"/>
      <c r="C30" s="283"/>
      <c r="D30" s="310"/>
      <c r="E30" s="306"/>
      <c r="F30" s="283"/>
      <c r="G30" s="283"/>
      <c r="H30" s="309"/>
      <c r="I30" s="304"/>
      <c r="J30" s="283"/>
      <c r="K30" s="283"/>
    </row>
    <row r="31" spans="2:11" s="129" customFormat="1" ht="18" customHeight="1">
      <c r="B31" s="283"/>
      <c r="C31" s="306"/>
      <c r="D31" s="311"/>
      <c r="E31" s="304"/>
      <c r="F31" s="283"/>
      <c r="G31" s="283"/>
      <c r="H31" s="309"/>
      <c r="I31" s="304"/>
      <c r="J31" s="283"/>
      <c r="K31" s="283"/>
    </row>
    <row r="32" spans="2:11" s="129" customFormat="1" ht="18" customHeight="1">
      <c r="B32" s="283"/>
      <c r="C32" s="283"/>
      <c r="D32" s="283"/>
      <c r="E32" s="304"/>
      <c r="F32" s="283"/>
      <c r="G32" s="283"/>
      <c r="H32" s="283"/>
      <c r="I32" s="304"/>
      <c r="J32" s="283"/>
      <c r="K32" s="283"/>
    </row>
    <row r="33" spans="2:13" s="98" customFormat="1" ht="18" customHeight="1">
      <c r="B33" s="381" t="s">
        <v>194</v>
      </c>
      <c r="C33" s="382"/>
      <c r="D33" s="382"/>
      <c r="E33" s="382"/>
      <c r="F33" s="382"/>
      <c r="G33" s="382"/>
      <c r="H33" s="383"/>
      <c r="I33" s="200"/>
      <c r="J33" s="207"/>
      <c r="K33" s="200"/>
      <c r="L33" s="127"/>
      <c r="M33" s="127"/>
    </row>
    <row r="34" spans="3:13" s="98" customFormat="1" ht="18" customHeight="1">
      <c r="C34" s="98" t="s">
        <v>31</v>
      </c>
      <c r="D34" s="129"/>
      <c r="E34" s="129"/>
      <c r="F34" s="129"/>
      <c r="G34" s="129"/>
      <c r="H34" s="129"/>
      <c r="J34" s="102"/>
      <c r="K34" s="102"/>
      <c r="M34" s="129"/>
    </row>
    <row r="35" spans="1:11" s="98" customFormat="1" ht="18" customHeight="1">
      <c r="A35" s="104"/>
      <c r="D35" s="98" t="s">
        <v>196</v>
      </c>
      <c r="J35" s="164"/>
      <c r="K35" s="102"/>
    </row>
    <row r="36" spans="1:12" s="98" customFormat="1" ht="18" customHeight="1">
      <c r="A36" s="104"/>
      <c r="B36" s="165"/>
      <c r="D36" s="98" t="s">
        <v>197</v>
      </c>
      <c r="G36" s="104"/>
      <c r="H36" s="104"/>
      <c r="I36" s="104"/>
      <c r="K36" s="166"/>
      <c r="L36" s="104"/>
    </row>
    <row r="37" spans="1:11" s="98" customFormat="1" ht="18" customHeight="1">
      <c r="A37" s="104"/>
      <c r="D37" s="98" t="s">
        <v>198</v>
      </c>
      <c r="J37" s="164"/>
      <c r="K37" s="102"/>
    </row>
    <row r="38" spans="2:13" s="104" customFormat="1" ht="18" customHeight="1">
      <c r="B38" s="98" t="s">
        <v>7</v>
      </c>
      <c r="C38" s="167" t="s">
        <v>199</v>
      </c>
      <c r="D38" s="98"/>
      <c r="E38" s="98"/>
      <c r="F38" s="98"/>
      <c r="G38" s="98"/>
      <c r="H38" s="102" t="s">
        <v>200</v>
      </c>
      <c r="I38" s="102"/>
      <c r="J38" s="102"/>
      <c r="K38" s="98"/>
      <c r="L38" s="98"/>
      <c r="M38" s="98"/>
    </row>
    <row r="39" spans="2:13" s="104" customFormat="1" ht="18" customHeight="1">
      <c r="B39" s="98"/>
      <c r="C39" s="98" t="s">
        <v>201</v>
      </c>
      <c r="D39" s="98"/>
      <c r="E39" s="312" t="s">
        <v>209</v>
      </c>
      <c r="F39" s="98"/>
      <c r="G39" s="98"/>
      <c r="H39" s="98" t="s">
        <v>202</v>
      </c>
      <c r="J39" s="168"/>
      <c r="K39" s="98"/>
      <c r="L39" s="98"/>
      <c r="M39" s="98"/>
    </row>
    <row r="40" spans="2:13" s="104" customFormat="1" ht="18" customHeight="1">
      <c r="B40" s="98" t="s">
        <v>203</v>
      </c>
      <c r="C40" s="164"/>
      <c r="D40" s="98"/>
      <c r="E40" s="98" t="s">
        <v>210</v>
      </c>
      <c r="F40" s="98"/>
      <c r="G40" s="98"/>
      <c r="H40" s="102"/>
      <c r="J40" s="102"/>
      <c r="K40" s="98"/>
      <c r="L40" s="98"/>
      <c r="M40" s="98"/>
    </row>
    <row r="41" spans="2:13" s="104" customFormat="1" ht="18" customHeight="1">
      <c r="B41" s="98"/>
      <c r="C41" s="98" t="s">
        <v>204</v>
      </c>
      <c r="D41" s="98" t="s">
        <v>195</v>
      </c>
      <c r="E41" s="98"/>
      <c r="F41" s="98"/>
      <c r="G41" s="98"/>
      <c r="H41" s="102" t="s">
        <v>215</v>
      </c>
      <c r="I41" s="102"/>
      <c r="J41" s="102"/>
      <c r="K41" s="98"/>
      <c r="L41" s="98"/>
      <c r="M41" s="98"/>
    </row>
    <row r="42" spans="2:13" s="104" customFormat="1" ht="18" customHeight="1">
      <c r="B42" s="98" t="s">
        <v>205</v>
      </c>
      <c r="C42" s="164"/>
      <c r="D42" s="98"/>
      <c r="E42" s="98" t="s">
        <v>157</v>
      </c>
      <c r="F42" s="98"/>
      <c r="G42" s="98"/>
      <c r="H42" s="98" t="s">
        <v>216</v>
      </c>
      <c r="J42" s="102"/>
      <c r="K42" s="98"/>
      <c r="L42" s="98"/>
      <c r="M42" s="98"/>
    </row>
    <row r="43" spans="2:13" s="104" customFormat="1" ht="18" customHeight="1">
      <c r="B43" s="98"/>
      <c r="C43" s="98" t="s">
        <v>206</v>
      </c>
      <c r="D43" s="98" t="s">
        <v>211</v>
      </c>
      <c r="E43" s="98"/>
      <c r="F43" s="98" t="s">
        <v>212</v>
      </c>
      <c r="G43" s="98"/>
      <c r="H43" s="98"/>
      <c r="I43" s="98" t="s">
        <v>313</v>
      </c>
      <c r="J43" s="98"/>
      <c r="K43" s="98"/>
      <c r="L43" s="98"/>
      <c r="M43" s="98"/>
    </row>
    <row r="44" spans="2:13" s="104" customFormat="1" ht="18" customHeight="1">
      <c r="B44" s="98" t="s">
        <v>207</v>
      </c>
      <c r="C44" s="98"/>
      <c r="D44" s="98" t="s">
        <v>213</v>
      </c>
      <c r="E44" s="98"/>
      <c r="F44" s="98"/>
      <c r="G44" s="98"/>
      <c r="H44" s="98"/>
      <c r="I44" s="169" t="s">
        <v>218</v>
      </c>
      <c r="J44" s="102"/>
      <c r="K44" s="102"/>
      <c r="L44" s="98"/>
      <c r="M44" s="98"/>
    </row>
    <row r="45" spans="1:13" s="104" customFormat="1" ht="18" customHeight="1">
      <c r="A45" s="129"/>
      <c r="B45" s="170"/>
      <c r="C45" s="270" t="s">
        <v>152</v>
      </c>
      <c r="D45" s="170" t="s">
        <v>214</v>
      </c>
      <c r="E45" s="118"/>
      <c r="F45" s="119"/>
      <c r="G45" s="102"/>
      <c r="H45" s="102"/>
      <c r="J45" s="103"/>
      <c r="K45" s="103"/>
      <c r="L45" s="103"/>
      <c r="M45" s="103"/>
    </row>
    <row r="46" spans="1:13" s="104" customFormat="1" ht="18" customHeight="1">
      <c r="A46" s="129"/>
      <c r="B46" s="118"/>
      <c r="C46" s="122" t="s">
        <v>208</v>
      </c>
      <c r="D46" s="122"/>
      <c r="E46" s="118"/>
      <c r="F46" s="119"/>
      <c r="G46" s="98"/>
      <c r="H46" s="98"/>
      <c r="I46" s="98"/>
      <c r="J46" s="102"/>
      <c r="K46" s="102"/>
      <c r="L46" s="98"/>
      <c r="M46" s="98"/>
    </row>
    <row r="47" spans="2:13" s="104" customFormat="1" ht="18" customHeight="1">
      <c r="B47" s="98"/>
      <c r="C47" s="234"/>
      <c r="D47" s="234"/>
      <c r="E47" s="234"/>
      <c r="F47" s="98"/>
      <c r="G47" s="98"/>
      <c r="H47" s="98"/>
      <c r="I47" s="98"/>
      <c r="J47" s="102"/>
      <c r="K47" s="102"/>
      <c r="L47" s="98"/>
      <c r="M47" s="98"/>
    </row>
    <row r="48" spans="1:13" s="98" customFormat="1" ht="21.75">
      <c r="A48" s="129"/>
      <c r="B48" s="127"/>
      <c r="C48" s="128"/>
      <c r="D48" s="128"/>
      <c r="E48" s="128"/>
      <c r="F48" s="171"/>
      <c r="G48" s="171"/>
      <c r="H48" s="171"/>
      <c r="I48" s="172"/>
      <c r="J48" s="142"/>
      <c r="K48" s="172"/>
      <c r="L48" s="142"/>
      <c r="M48" s="144"/>
    </row>
    <row r="49" spans="1:13" s="98" customFormat="1" ht="21.75">
      <c r="A49" s="129"/>
      <c r="B49" s="127"/>
      <c r="C49" s="128"/>
      <c r="D49" s="128"/>
      <c r="E49" s="128"/>
      <c r="F49" s="171"/>
      <c r="G49" s="171"/>
      <c r="H49" s="171"/>
      <c r="I49" s="172"/>
      <c r="J49" s="142"/>
      <c r="K49" s="172"/>
      <c r="L49" s="142"/>
      <c r="M49" s="144"/>
    </row>
    <row r="50" spans="1:13" s="98" customFormat="1" ht="21.75">
      <c r="A50" s="129"/>
      <c r="B50" s="127"/>
      <c r="C50" s="143"/>
      <c r="D50" s="128"/>
      <c r="E50" s="128"/>
      <c r="F50" s="171"/>
      <c r="G50" s="171"/>
      <c r="H50" s="171"/>
      <c r="I50" s="172"/>
      <c r="J50" s="142"/>
      <c r="K50" s="172"/>
      <c r="L50" s="142"/>
      <c r="M50" s="144"/>
    </row>
    <row r="51" spans="1:13" s="98" customFormat="1" ht="21.75">
      <c r="A51" s="129"/>
      <c r="B51" s="127"/>
      <c r="C51" s="143"/>
      <c r="D51" s="129"/>
      <c r="E51" s="129"/>
      <c r="F51" s="171"/>
      <c r="G51" s="171"/>
      <c r="H51" s="171"/>
      <c r="I51" s="172"/>
      <c r="J51" s="142"/>
      <c r="K51" s="172"/>
      <c r="L51" s="142"/>
      <c r="M51" s="144"/>
    </row>
    <row r="52" spans="1:13" s="98" customFormat="1" ht="21.75">
      <c r="A52" s="129"/>
      <c r="B52" s="127"/>
      <c r="C52" s="143"/>
      <c r="D52" s="129"/>
      <c r="E52" s="129"/>
      <c r="F52" s="171"/>
      <c r="G52" s="171"/>
      <c r="H52" s="171"/>
      <c r="I52" s="172"/>
      <c r="J52" s="142"/>
      <c r="K52" s="172"/>
      <c r="L52" s="173"/>
      <c r="M52" s="171"/>
    </row>
    <row r="53" spans="1:13" s="98" customFormat="1" ht="21.75">
      <c r="A53" s="129"/>
      <c r="B53" s="127"/>
      <c r="C53" s="174"/>
      <c r="D53" s="129"/>
      <c r="E53" s="129"/>
      <c r="F53" s="171"/>
      <c r="G53" s="171"/>
      <c r="H53" s="171"/>
      <c r="I53" s="172"/>
      <c r="J53" s="142"/>
      <c r="K53" s="172"/>
      <c r="L53" s="173"/>
      <c r="M53" s="171"/>
    </row>
    <row r="54" spans="1:13" s="98" customFormat="1" ht="21.75">
      <c r="A54" s="129"/>
      <c r="B54" s="127"/>
      <c r="C54" s="174"/>
      <c r="D54" s="129"/>
      <c r="E54" s="129"/>
      <c r="F54" s="171"/>
      <c r="G54" s="171"/>
      <c r="H54" s="171"/>
      <c r="I54" s="175"/>
      <c r="J54" s="142"/>
      <c r="K54" s="172"/>
      <c r="L54" s="173"/>
      <c r="M54" s="171"/>
    </row>
    <row r="55" spans="1:13" s="98" customFormat="1" ht="21.75">
      <c r="A55" s="129"/>
      <c r="B55" s="127"/>
      <c r="C55" s="174"/>
      <c r="D55" s="129"/>
      <c r="E55" s="129"/>
      <c r="F55" s="171"/>
      <c r="G55" s="171"/>
      <c r="H55" s="171"/>
      <c r="I55" s="172"/>
      <c r="J55" s="142"/>
      <c r="K55" s="172"/>
      <c r="L55" s="173"/>
      <c r="M55" s="171"/>
    </row>
    <row r="56" spans="1:14" s="98" customFormat="1" ht="21.75">
      <c r="A56" s="129"/>
      <c r="B56" s="127"/>
      <c r="C56" s="143"/>
      <c r="D56" s="129"/>
      <c r="E56" s="129"/>
      <c r="F56" s="171"/>
      <c r="G56" s="171"/>
      <c r="H56" s="171"/>
      <c r="I56" s="172"/>
      <c r="J56" s="142"/>
      <c r="K56" s="172"/>
      <c r="L56" s="173"/>
      <c r="M56" s="171"/>
      <c r="N56" s="129"/>
    </row>
    <row r="57" spans="1:14" s="98" customFormat="1" ht="21.75">
      <c r="A57" s="129"/>
      <c r="B57" s="127"/>
      <c r="C57" s="143"/>
      <c r="D57" s="129"/>
      <c r="E57" s="129"/>
      <c r="F57" s="171"/>
      <c r="G57" s="176"/>
      <c r="H57" s="127"/>
      <c r="I57" s="172"/>
      <c r="J57" s="142"/>
      <c r="K57" s="172"/>
      <c r="L57" s="173"/>
      <c r="M57" s="171"/>
      <c r="N57" s="129"/>
    </row>
    <row r="58" spans="1:14" s="98" customFormat="1" ht="21.75">
      <c r="A58" s="129"/>
      <c r="B58" s="127"/>
      <c r="C58" s="174"/>
      <c r="D58" s="129"/>
      <c r="E58" s="129"/>
      <c r="F58" s="171"/>
      <c r="G58" s="176"/>
      <c r="H58" s="127"/>
      <c r="I58" s="172"/>
      <c r="J58" s="142"/>
      <c r="K58" s="172"/>
      <c r="L58" s="173"/>
      <c r="M58" s="171"/>
      <c r="N58" s="129"/>
    </row>
    <row r="59" spans="1:14" s="98" customFormat="1" ht="21.75">
      <c r="A59" s="129"/>
      <c r="B59" s="127"/>
      <c r="C59" s="143"/>
      <c r="D59" s="129"/>
      <c r="E59" s="129"/>
      <c r="F59" s="171"/>
      <c r="G59" s="176"/>
      <c r="H59" s="127"/>
      <c r="I59" s="172"/>
      <c r="J59" s="142"/>
      <c r="K59" s="172"/>
      <c r="L59" s="173"/>
      <c r="M59" s="171"/>
      <c r="N59" s="129"/>
    </row>
    <row r="60" spans="1:14" s="98" customFormat="1" ht="21.75">
      <c r="A60" s="129"/>
      <c r="B60" s="127"/>
      <c r="C60" s="143"/>
      <c r="D60" s="129"/>
      <c r="E60" s="129"/>
      <c r="F60" s="171"/>
      <c r="G60" s="176"/>
      <c r="H60" s="127"/>
      <c r="I60" s="172"/>
      <c r="J60" s="142"/>
      <c r="K60" s="172"/>
      <c r="L60" s="173"/>
      <c r="M60" s="171"/>
      <c r="N60" s="129"/>
    </row>
    <row r="61" spans="1:14" s="98" customFormat="1" ht="21.75">
      <c r="A61" s="129"/>
      <c r="B61" s="127"/>
      <c r="C61" s="143"/>
      <c r="D61" s="129"/>
      <c r="E61" s="129"/>
      <c r="F61" s="171"/>
      <c r="G61" s="176"/>
      <c r="H61" s="127"/>
      <c r="I61" s="172"/>
      <c r="J61" s="142"/>
      <c r="K61" s="172"/>
      <c r="L61" s="173"/>
      <c r="M61" s="171"/>
      <c r="N61" s="129"/>
    </row>
    <row r="62" spans="1:14" s="98" customFormat="1" ht="21.75">
      <c r="A62" s="129"/>
      <c r="B62" s="127"/>
      <c r="C62" s="143"/>
      <c r="D62" s="129"/>
      <c r="E62" s="129"/>
      <c r="F62" s="171"/>
      <c r="G62" s="176"/>
      <c r="H62" s="127"/>
      <c r="I62" s="172"/>
      <c r="J62" s="142"/>
      <c r="K62" s="172"/>
      <c r="L62" s="173"/>
      <c r="M62" s="171"/>
      <c r="N62" s="129"/>
    </row>
    <row r="63" spans="1:14" s="98" customFormat="1" ht="21.75">
      <c r="A63" s="129"/>
      <c r="B63" s="127"/>
      <c r="C63" s="143"/>
      <c r="D63" s="129"/>
      <c r="E63" s="129"/>
      <c r="F63" s="177"/>
      <c r="G63" s="176"/>
      <c r="H63" s="127"/>
      <c r="I63" s="172"/>
      <c r="J63" s="142"/>
      <c r="K63" s="172"/>
      <c r="L63" s="173"/>
      <c r="M63" s="171"/>
      <c r="N63" s="129"/>
    </row>
    <row r="64" spans="1:14" s="98" customFormat="1" ht="21.75">
      <c r="A64" s="129"/>
      <c r="B64" s="127"/>
      <c r="C64" s="143"/>
      <c r="D64" s="129"/>
      <c r="E64" s="129"/>
      <c r="F64" s="177"/>
      <c r="G64" s="176"/>
      <c r="H64" s="127"/>
      <c r="I64" s="172"/>
      <c r="J64" s="142"/>
      <c r="K64" s="172"/>
      <c r="L64" s="173"/>
      <c r="M64" s="171"/>
      <c r="N64" s="129"/>
    </row>
    <row r="65" spans="1:14" s="98" customFormat="1" ht="21.75">
      <c r="A65" s="129"/>
      <c r="B65" s="127"/>
      <c r="C65" s="178"/>
      <c r="D65" s="129"/>
      <c r="E65" s="129"/>
      <c r="F65" s="177"/>
      <c r="G65" s="176"/>
      <c r="H65" s="127"/>
      <c r="I65" s="172"/>
      <c r="J65" s="142"/>
      <c r="K65" s="172"/>
      <c r="L65" s="173"/>
      <c r="M65" s="171"/>
      <c r="N65" s="129"/>
    </row>
    <row r="66" spans="1:14" s="98" customFormat="1" ht="21.75">
      <c r="A66" s="129"/>
      <c r="B66" s="127"/>
      <c r="C66" s="174"/>
      <c r="D66" s="129"/>
      <c r="E66" s="129"/>
      <c r="F66" s="177"/>
      <c r="G66" s="176"/>
      <c r="H66" s="127"/>
      <c r="I66" s="172"/>
      <c r="J66" s="142"/>
      <c r="K66" s="172"/>
      <c r="L66" s="173"/>
      <c r="M66" s="171"/>
      <c r="N66" s="129"/>
    </row>
    <row r="67" spans="1:14" s="98" customFormat="1" ht="21.75">
      <c r="A67" s="129"/>
      <c r="B67" s="127"/>
      <c r="C67" s="174"/>
      <c r="D67" s="129"/>
      <c r="E67" s="129"/>
      <c r="F67" s="177"/>
      <c r="G67" s="176"/>
      <c r="H67" s="127"/>
      <c r="I67" s="172"/>
      <c r="J67" s="142"/>
      <c r="K67" s="172"/>
      <c r="L67" s="173"/>
      <c r="M67" s="171"/>
      <c r="N67" s="129"/>
    </row>
    <row r="68" spans="1:14" s="98" customFormat="1" ht="21.75">
      <c r="A68" s="129"/>
      <c r="B68" s="127"/>
      <c r="C68" s="143"/>
      <c r="D68" s="129"/>
      <c r="E68" s="129"/>
      <c r="F68" s="177"/>
      <c r="G68" s="176"/>
      <c r="H68" s="127"/>
      <c r="I68" s="172"/>
      <c r="J68" s="142"/>
      <c r="K68" s="172"/>
      <c r="L68" s="173"/>
      <c r="M68" s="171"/>
      <c r="N68" s="129"/>
    </row>
    <row r="69" spans="1:14" s="98" customFormat="1" ht="21.75">
      <c r="A69" s="129"/>
      <c r="B69" s="127"/>
      <c r="C69" s="143"/>
      <c r="D69" s="129"/>
      <c r="E69" s="129"/>
      <c r="F69" s="177"/>
      <c r="G69" s="176"/>
      <c r="H69" s="127"/>
      <c r="I69" s="172"/>
      <c r="J69" s="142"/>
      <c r="K69" s="172"/>
      <c r="L69" s="173"/>
      <c r="M69" s="171"/>
      <c r="N69" s="129"/>
    </row>
    <row r="70" spans="1:14" s="98" customFormat="1" ht="21.75">
      <c r="A70" s="129"/>
      <c r="B70" s="127"/>
      <c r="C70" s="174"/>
      <c r="D70" s="129"/>
      <c r="E70" s="129"/>
      <c r="F70" s="177"/>
      <c r="G70" s="176"/>
      <c r="H70" s="127"/>
      <c r="I70" s="172"/>
      <c r="J70" s="142"/>
      <c r="K70" s="172"/>
      <c r="L70" s="173"/>
      <c r="M70" s="171"/>
      <c r="N70" s="129"/>
    </row>
    <row r="71" spans="1:14" s="98" customFormat="1" ht="21.75">
      <c r="A71" s="129"/>
      <c r="B71" s="127"/>
      <c r="C71" s="143"/>
      <c r="D71" s="129"/>
      <c r="E71" s="129"/>
      <c r="F71" s="177"/>
      <c r="G71" s="176"/>
      <c r="H71" s="127"/>
      <c r="I71" s="175"/>
      <c r="J71" s="142"/>
      <c r="K71" s="172"/>
      <c r="L71" s="173"/>
      <c r="M71" s="171"/>
      <c r="N71" s="129"/>
    </row>
    <row r="72" spans="1:14" s="98" customFormat="1" ht="21.75">
      <c r="A72" s="129"/>
      <c r="B72" s="127"/>
      <c r="C72" s="143"/>
      <c r="D72" s="129"/>
      <c r="E72" s="129"/>
      <c r="F72" s="177"/>
      <c r="G72" s="176"/>
      <c r="H72" s="127"/>
      <c r="I72" s="175"/>
      <c r="J72" s="142"/>
      <c r="K72" s="172"/>
      <c r="L72" s="173"/>
      <c r="M72" s="177"/>
      <c r="N72" s="129"/>
    </row>
    <row r="73" spans="1:14" s="98" customFormat="1" ht="21.75">
      <c r="A73" s="129"/>
      <c r="B73" s="127"/>
      <c r="C73" s="143"/>
      <c r="D73" s="129"/>
      <c r="E73" s="129"/>
      <c r="F73" s="177"/>
      <c r="G73" s="176"/>
      <c r="H73" s="127"/>
      <c r="I73" s="172"/>
      <c r="J73" s="142"/>
      <c r="K73" s="172"/>
      <c r="L73" s="173"/>
      <c r="M73" s="177"/>
      <c r="N73" s="129"/>
    </row>
    <row r="74" spans="1:14" s="98" customFormat="1" ht="21.75">
      <c r="A74" s="129"/>
      <c r="B74" s="127"/>
      <c r="C74" s="143"/>
      <c r="D74" s="129"/>
      <c r="E74" s="129"/>
      <c r="F74" s="177"/>
      <c r="G74" s="176"/>
      <c r="H74" s="127"/>
      <c r="I74" s="172"/>
      <c r="J74" s="142"/>
      <c r="K74" s="172"/>
      <c r="L74" s="173"/>
      <c r="M74" s="177"/>
      <c r="N74" s="129"/>
    </row>
    <row r="75" spans="1:14" s="98" customFormat="1" ht="21.75">
      <c r="A75" s="129"/>
      <c r="B75" s="127"/>
      <c r="C75" s="179"/>
      <c r="D75" s="129"/>
      <c r="E75" s="129"/>
      <c r="F75" s="177"/>
      <c r="G75" s="176"/>
      <c r="H75" s="127"/>
      <c r="I75" s="172"/>
      <c r="J75" s="142"/>
      <c r="K75" s="172"/>
      <c r="L75" s="173"/>
      <c r="M75" s="177"/>
      <c r="N75" s="129"/>
    </row>
    <row r="76" spans="1:14" s="98" customFormat="1" ht="21.75">
      <c r="A76" s="129"/>
      <c r="B76" s="127"/>
      <c r="C76" s="143"/>
      <c r="D76" s="129"/>
      <c r="E76" s="129"/>
      <c r="F76" s="177"/>
      <c r="G76" s="176"/>
      <c r="H76" s="127"/>
      <c r="I76" s="172"/>
      <c r="J76" s="142"/>
      <c r="K76" s="172"/>
      <c r="L76" s="173"/>
      <c r="M76" s="177"/>
      <c r="N76" s="129"/>
    </row>
    <row r="77" spans="1:14" s="98" customFormat="1" ht="21.75">
      <c r="A77" s="129"/>
      <c r="B77" s="127"/>
      <c r="C77" s="174"/>
      <c r="D77" s="129"/>
      <c r="E77" s="129"/>
      <c r="F77" s="177"/>
      <c r="G77" s="176"/>
      <c r="H77" s="127"/>
      <c r="I77" s="172"/>
      <c r="J77" s="142"/>
      <c r="K77" s="172"/>
      <c r="L77" s="173"/>
      <c r="M77" s="177"/>
      <c r="N77" s="129"/>
    </row>
    <row r="78" spans="1:14" s="98" customFormat="1" ht="21.75">
      <c r="A78" s="129"/>
      <c r="B78" s="127"/>
      <c r="C78" s="174"/>
      <c r="D78" s="129"/>
      <c r="E78" s="129"/>
      <c r="F78" s="127"/>
      <c r="G78" s="127"/>
      <c r="H78" s="127"/>
      <c r="I78" s="142"/>
      <c r="J78" s="142"/>
      <c r="K78" s="172"/>
      <c r="L78" s="176"/>
      <c r="M78" s="127"/>
      <c r="N78" s="129"/>
    </row>
    <row r="79" spans="1:14" s="98" customFormat="1" ht="21.75">
      <c r="A79" s="129"/>
      <c r="B79" s="127"/>
      <c r="C79" s="174"/>
      <c r="D79" s="129"/>
      <c r="E79" s="129"/>
      <c r="F79" s="171"/>
      <c r="G79" s="176"/>
      <c r="H79" s="176"/>
      <c r="I79" s="176"/>
      <c r="J79" s="172"/>
      <c r="K79" s="172"/>
      <c r="L79" s="176"/>
      <c r="M79" s="127"/>
      <c r="N79" s="129"/>
    </row>
    <row r="80" spans="1:14" s="98" customFormat="1" ht="21.75">
      <c r="A80" s="129"/>
      <c r="B80" s="127"/>
      <c r="C80" s="180"/>
      <c r="D80" s="129"/>
      <c r="E80" s="129"/>
      <c r="F80" s="171"/>
      <c r="G80" s="176"/>
      <c r="H80" s="176"/>
      <c r="I80" s="176"/>
      <c r="J80" s="172"/>
      <c r="K80" s="172"/>
      <c r="L80" s="176"/>
      <c r="M80" s="127"/>
      <c r="N80" s="129"/>
    </row>
    <row r="81" spans="2:13" s="129" customFormat="1" ht="21.75">
      <c r="B81" s="127"/>
      <c r="C81" s="180"/>
      <c r="F81" s="171"/>
      <c r="G81" s="176"/>
      <c r="H81" s="176"/>
      <c r="I81" s="176"/>
      <c r="J81" s="172"/>
      <c r="K81" s="172"/>
      <c r="L81" s="176"/>
      <c r="M81" s="127"/>
    </row>
    <row r="82" spans="2:13" s="129" customFormat="1" ht="21.75">
      <c r="B82" s="127"/>
      <c r="C82" s="174"/>
      <c r="F82" s="127"/>
      <c r="G82" s="127"/>
      <c r="H82" s="127"/>
      <c r="I82" s="142"/>
      <c r="J82" s="142"/>
      <c r="K82" s="142"/>
      <c r="L82" s="127" t="s">
        <v>66</v>
      </c>
      <c r="M82" s="127"/>
    </row>
    <row r="83" spans="2:16" s="129" customFormat="1" ht="21.75">
      <c r="B83" s="127"/>
      <c r="C83" s="181"/>
      <c r="E83" s="170"/>
      <c r="F83" s="118"/>
      <c r="G83" s="170"/>
      <c r="H83" s="118"/>
      <c r="I83" s="119"/>
      <c r="J83" s="120"/>
      <c r="K83" s="119"/>
      <c r="L83" s="121"/>
      <c r="M83" s="118"/>
      <c r="N83" s="118"/>
      <c r="O83" s="119"/>
      <c r="P83" s="119"/>
    </row>
    <row r="84" spans="2:16" s="129" customFormat="1" ht="21.75">
      <c r="B84" s="170"/>
      <c r="C84" s="118"/>
      <c r="D84" s="170"/>
      <c r="E84" s="182"/>
      <c r="F84" s="98"/>
      <c r="G84" s="98"/>
      <c r="H84" s="98"/>
      <c r="I84" s="183"/>
      <c r="J84" s="183"/>
      <c r="K84" s="183"/>
      <c r="L84" s="184"/>
      <c r="M84" s="184"/>
      <c r="N84" s="182"/>
      <c r="O84" s="183"/>
      <c r="P84" s="183"/>
    </row>
    <row r="85" spans="2:16" s="129" customFormat="1" ht="21.75">
      <c r="B85" s="118"/>
      <c r="C85" s="118"/>
      <c r="D85" s="118"/>
      <c r="E85" s="185"/>
      <c r="F85" s="182" t="s">
        <v>34</v>
      </c>
      <c r="G85" s="182"/>
      <c r="H85" s="182"/>
      <c r="I85" s="186" t="s">
        <v>14</v>
      </c>
      <c r="J85" s="187" t="s">
        <v>15</v>
      </c>
      <c r="K85" s="119"/>
      <c r="L85" s="121" t="s">
        <v>35</v>
      </c>
      <c r="M85" s="118"/>
      <c r="N85" s="118"/>
      <c r="O85" s="188" t="s">
        <v>16</v>
      </c>
      <c r="P85" s="186" t="s">
        <v>17</v>
      </c>
    </row>
    <row r="86" spans="2:16" s="129" customFormat="1" ht="21.75">
      <c r="B86" s="170"/>
      <c r="C86" s="118"/>
      <c r="D86" s="170"/>
      <c r="E86" s="189" t="s">
        <v>18</v>
      </c>
      <c r="F86" s="118" t="s">
        <v>11</v>
      </c>
      <c r="G86" s="118"/>
      <c r="H86" s="190"/>
      <c r="I86" s="186" t="s">
        <v>19</v>
      </c>
      <c r="J86" s="119" t="s">
        <v>20</v>
      </c>
      <c r="K86" s="191"/>
      <c r="L86" s="184"/>
      <c r="M86" s="184"/>
      <c r="N86" s="182"/>
      <c r="O86" s="188" t="s">
        <v>21</v>
      </c>
      <c r="P86" s="186" t="s">
        <v>22</v>
      </c>
    </row>
    <row r="87" spans="1:16" s="199" customFormat="1" ht="27.75">
      <c r="A87" s="129"/>
      <c r="B87" s="118"/>
      <c r="C87" s="118"/>
      <c r="D87" s="118"/>
      <c r="E87" s="192"/>
      <c r="F87" s="182"/>
      <c r="G87" s="182"/>
      <c r="H87" s="193"/>
      <c r="I87" s="194" t="s">
        <v>23</v>
      </c>
      <c r="J87" s="194" t="s">
        <v>24</v>
      </c>
      <c r="K87" s="195" t="s">
        <v>10</v>
      </c>
      <c r="L87" s="196" t="s">
        <v>25</v>
      </c>
      <c r="M87" s="197" t="s">
        <v>26</v>
      </c>
      <c r="N87" s="198" t="s">
        <v>27</v>
      </c>
      <c r="O87" s="194"/>
      <c r="P87" s="194"/>
    </row>
    <row r="88" spans="1:16" s="199" customFormat="1" ht="27.75">
      <c r="A88" s="129"/>
      <c r="B88" s="118"/>
      <c r="C88" s="118"/>
      <c r="D88" s="118"/>
      <c r="E88" s="200">
        <v>11</v>
      </c>
      <c r="F88" s="201" t="s">
        <v>73</v>
      </c>
      <c r="G88" s="202"/>
      <c r="H88" s="203"/>
      <c r="I88" s="204" t="s">
        <v>28</v>
      </c>
      <c r="J88" s="205">
        <v>5</v>
      </c>
      <c r="K88" s="205">
        <v>5</v>
      </c>
      <c r="L88" s="206" t="s">
        <v>67</v>
      </c>
      <c r="M88" s="207">
        <v>14</v>
      </c>
      <c r="N88" s="208">
        <v>70</v>
      </c>
      <c r="O88" s="207">
        <v>14</v>
      </c>
      <c r="P88" s="209" t="s">
        <v>28</v>
      </c>
    </row>
    <row r="89" spans="1:16" s="199" customFormat="1" ht="27.75">
      <c r="A89" s="129"/>
      <c r="B89" s="127"/>
      <c r="C89" s="180"/>
      <c r="D89" s="129"/>
      <c r="E89" s="200">
        <v>12</v>
      </c>
      <c r="F89" s="201" t="s">
        <v>74</v>
      </c>
      <c r="G89" s="202"/>
      <c r="H89" s="203"/>
      <c r="I89" s="204" t="s">
        <v>28</v>
      </c>
      <c r="J89" s="205">
        <v>10</v>
      </c>
      <c r="K89" s="205">
        <v>10</v>
      </c>
      <c r="L89" s="206" t="s">
        <v>67</v>
      </c>
      <c r="M89" s="207">
        <v>7</v>
      </c>
      <c r="N89" s="208">
        <v>70</v>
      </c>
      <c r="O89" s="207">
        <v>7</v>
      </c>
      <c r="P89" s="209" t="s">
        <v>28</v>
      </c>
    </row>
    <row r="90" spans="1:16" s="199" customFormat="1" ht="27.75">
      <c r="A90" s="129"/>
      <c r="B90" s="127"/>
      <c r="C90" s="180"/>
      <c r="D90" s="129"/>
      <c r="E90" s="200">
        <v>13</v>
      </c>
      <c r="F90" s="210" t="s">
        <v>75</v>
      </c>
      <c r="G90" s="211"/>
      <c r="H90" s="203"/>
      <c r="I90" s="204" t="s">
        <v>28</v>
      </c>
      <c r="J90" s="205">
        <v>5</v>
      </c>
      <c r="K90" s="205">
        <v>5</v>
      </c>
      <c r="L90" s="206" t="s">
        <v>67</v>
      </c>
      <c r="M90" s="207">
        <v>4</v>
      </c>
      <c r="N90" s="208">
        <v>20</v>
      </c>
      <c r="O90" s="207">
        <v>4</v>
      </c>
      <c r="P90" s="209" t="s">
        <v>28</v>
      </c>
    </row>
    <row r="91" spans="1:16" s="199" customFormat="1" ht="27.75">
      <c r="A91" s="129"/>
      <c r="B91" s="127"/>
      <c r="C91" s="143"/>
      <c r="D91" s="129"/>
      <c r="E91" s="200">
        <v>14</v>
      </c>
      <c r="F91" s="210" t="s">
        <v>76</v>
      </c>
      <c r="G91" s="202"/>
      <c r="H91" s="212"/>
      <c r="I91" s="213" t="s">
        <v>28</v>
      </c>
      <c r="J91" s="213">
        <v>5</v>
      </c>
      <c r="K91" s="213">
        <v>5</v>
      </c>
      <c r="L91" s="214" t="s">
        <v>67</v>
      </c>
      <c r="M91" s="214">
        <v>4</v>
      </c>
      <c r="N91" s="208">
        <v>20</v>
      </c>
      <c r="O91" s="214">
        <v>4</v>
      </c>
      <c r="P91" s="209" t="s">
        <v>28</v>
      </c>
    </row>
    <row r="92" spans="1:16" s="199" customFormat="1" ht="27.75">
      <c r="A92" s="129"/>
      <c r="B92" s="127"/>
      <c r="C92" s="180"/>
      <c r="D92" s="129"/>
      <c r="E92" s="200">
        <v>15</v>
      </c>
      <c r="F92" s="210" t="s">
        <v>77</v>
      </c>
      <c r="G92" s="211"/>
      <c r="H92" s="212"/>
      <c r="I92" s="213" t="s">
        <v>28</v>
      </c>
      <c r="J92" s="213">
        <v>16</v>
      </c>
      <c r="K92" s="213">
        <v>16</v>
      </c>
      <c r="L92" s="214" t="s">
        <v>67</v>
      </c>
      <c r="M92" s="214">
        <v>15</v>
      </c>
      <c r="N92" s="214">
        <v>240</v>
      </c>
      <c r="O92" s="214">
        <v>15</v>
      </c>
      <c r="P92" s="215" t="s">
        <v>71</v>
      </c>
    </row>
    <row r="93" spans="1:16" ht="27.75">
      <c r="A93" s="129"/>
      <c r="B93" s="127"/>
      <c r="C93" s="128"/>
      <c r="D93" s="128"/>
      <c r="E93" s="200">
        <v>16</v>
      </c>
      <c r="F93" s="210" t="s">
        <v>78</v>
      </c>
      <c r="G93" s="211"/>
      <c r="H93" s="216"/>
      <c r="I93" s="213" t="s">
        <v>28</v>
      </c>
      <c r="J93" s="213">
        <v>3</v>
      </c>
      <c r="K93" s="213">
        <v>3</v>
      </c>
      <c r="L93" s="214" t="s">
        <v>79</v>
      </c>
      <c r="M93" s="207">
        <v>420</v>
      </c>
      <c r="N93" s="214">
        <v>1260</v>
      </c>
      <c r="O93" s="207">
        <v>420</v>
      </c>
      <c r="P93" s="209" t="s">
        <v>28</v>
      </c>
    </row>
    <row r="94" spans="1:16" ht="27.75">
      <c r="A94" s="129"/>
      <c r="B94" s="127"/>
      <c r="C94" s="128"/>
      <c r="D94" s="128"/>
      <c r="E94" s="200">
        <v>17</v>
      </c>
      <c r="F94" s="217" t="s">
        <v>80</v>
      </c>
      <c r="G94" s="217"/>
      <c r="H94" s="216"/>
      <c r="I94" s="213" t="s">
        <v>28</v>
      </c>
      <c r="J94" s="213">
        <v>2</v>
      </c>
      <c r="K94" s="213">
        <v>2</v>
      </c>
      <c r="L94" s="214" t="s">
        <v>79</v>
      </c>
      <c r="M94" s="207">
        <v>90</v>
      </c>
      <c r="N94" s="214">
        <v>180</v>
      </c>
      <c r="O94" s="207">
        <v>90</v>
      </c>
      <c r="P94" s="209" t="s">
        <v>28</v>
      </c>
    </row>
    <row r="95" spans="1:16" ht="27.75">
      <c r="A95" s="129"/>
      <c r="B95" s="127"/>
      <c r="C95" s="128"/>
      <c r="D95" s="128"/>
      <c r="E95" s="200">
        <v>18</v>
      </c>
      <c r="F95" s="217" t="s">
        <v>81</v>
      </c>
      <c r="G95" s="217"/>
      <c r="H95" s="216"/>
      <c r="I95" s="213" t="s">
        <v>69</v>
      </c>
      <c r="J95" s="213">
        <v>2</v>
      </c>
      <c r="K95" s="213">
        <v>2</v>
      </c>
      <c r="L95" s="214" t="s">
        <v>68</v>
      </c>
      <c r="M95" s="207">
        <v>25</v>
      </c>
      <c r="N95" s="214">
        <v>50</v>
      </c>
      <c r="O95" s="207">
        <v>25</v>
      </c>
      <c r="P95" s="209" t="s">
        <v>28</v>
      </c>
    </row>
    <row r="96" spans="1:16" ht="27.75">
      <c r="A96" s="129"/>
      <c r="B96" s="127"/>
      <c r="C96" s="128"/>
      <c r="D96" s="128"/>
      <c r="E96" s="200">
        <v>19</v>
      </c>
      <c r="F96" s="218" t="s">
        <v>82</v>
      </c>
      <c r="G96" s="219"/>
      <c r="H96" s="220"/>
      <c r="I96" s="213" t="s">
        <v>28</v>
      </c>
      <c r="J96" s="213">
        <v>4</v>
      </c>
      <c r="K96" s="213">
        <v>4</v>
      </c>
      <c r="L96" s="214" t="s">
        <v>68</v>
      </c>
      <c r="M96" s="207">
        <v>60</v>
      </c>
      <c r="N96" s="214">
        <v>240</v>
      </c>
      <c r="O96" s="207">
        <v>60</v>
      </c>
      <c r="P96" s="209" t="s">
        <v>28</v>
      </c>
    </row>
    <row r="97" spans="1:16" ht="27.75">
      <c r="A97" s="129"/>
      <c r="B97" s="127"/>
      <c r="C97" s="128"/>
      <c r="D97" s="129"/>
      <c r="E97" s="200">
        <v>20</v>
      </c>
      <c r="F97" s="218" t="s">
        <v>83</v>
      </c>
      <c r="G97" s="221"/>
      <c r="H97" s="222"/>
      <c r="I97" s="213" t="s">
        <v>28</v>
      </c>
      <c r="J97" s="213">
        <v>3</v>
      </c>
      <c r="K97" s="213">
        <v>3</v>
      </c>
      <c r="L97" s="214" t="s">
        <v>67</v>
      </c>
      <c r="M97" s="207">
        <v>35</v>
      </c>
      <c r="N97" s="214">
        <v>105</v>
      </c>
      <c r="O97" s="207">
        <v>35</v>
      </c>
      <c r="P97" s="209" t="s">
        <v>28</v>
      </c>
    </row>
    <row r="98" spans="1:16" ht="27.75">
      <c r="A98" s="129"/>
      <c r="B98" s="127"/>
      <c r="C98" s="128"/>
      <c r="D98" s="129"/>
      <c r="E98" s="200">
        <v>21</v>
      </c>
      <c r="F98" s="218" t="s">
        <v>84</v>
      </c>
      <c r="G98" s="221"/>
      <c r="H98" s="212"/>
      <c r="I98" s="213" t="s">
        <v>28</v>
      </c>
      <c r="J98" s="213">
        <v>2</v>
      </c>
      <c r="K98" s="213">
        <v>2</v>
      </c>
      <c r="L98" s="214" t="s">
        <v>68</v>
      </c>
      <c r="M98" s="207">
        <v>70</v>
      </c>
      <c r="N98" s="214">
        <v>140</v>
      </c>
      <c r="O98" s="223">
        <v>70</v>
      </c>
      <c r="P98" s="213" t="s">
        <v>28</v>
      </c>
    </row>
    <row r="99" spans="1:16" ht="27.75">
      <c r="A99" s="129"/>
      <c r="B99" s="127"/>
      <c r="C99" s="180"/>
      <c r="D99" s="129"/>
      <c r="E99" s="200">
        <v>22</v>
      </c>
      <c r="F99" s="211" t="s">
        <v>85</v>
      </c>
      <c r="G99" s="224"/>
      <c r="H99" s="212"/>
      <c r="I99" s="213" t="s">
        <v>28</v>
      </c>
      <c r="J99" s="213">
        <v>5</v>
      </c>
      <c r="K99" s="213">
        <v>5</v>
      </c>
      <c r="L99" s="214" t="s">
        <v>67</v>
      </c>
      <c r="M99" s="207">
        <v>10</v>
      </c>
      <c r="N99" s="214">
        <v>50</v>
      </c>
      <c r="O99" s="223">
        <v>10</v>
      </c>
      <c r="P99" s="213" t="s">
        <v>28</v>
      </c>
    </row>
    <row r="100" spans="1:16" ht="27.75">
      <c r="A100" s="129"/>
      <c r="B100" s="127"/>
      <c r="C100" s="180"/>
      <c r="D100" s="129"/>
      <c r="E100" s="200">
        <v>23</v>
      </c>
      <c r="F100" s="211" t="s">
        <v>86</v>
      </c>
      <c r="G100" s="224"/>
      <c r="H100" s="212"/>
      <c r="I100" s="213" t="s">
        <v>28</v>
      </c>
      <c r="J100" s="213">
        <v>5</v>
      </c>
      <c r="K100" s="213">
        <v>5</v>
      </c>
      <c r="L100" s="225" t="s">
        <v>67</v>
      </c>
      <c r="M100" s="207">
        <v>6</v>
      </c>
      <c r="N100" s="214">
        <v>30</v>
      </c>
      <c r="O100" s="223">
        <v>6</v>
      </c>
      <c r="P100" s="213" t="s">
        <v>28</v>
      </c>
    </row>
    <row r="101" spans="1:16" ht="27.75">
      <c r="A101" s="129"/>
      <c r="B101" s="127"/>
      <c r="C101" s="128"/>
      <c r="D101" s="129"/>
      <c r="E101" s="200">
        <v>24</v>
      </c>
      <c r="F101" s="211" t="s">
        <v>87</v>
      </c>
      <c r="G101" s="224"/>
      <c r="H101" s="212"/>
      <c r="I101" s="213" t="s">
        <v>28</v>
      </c>
      <c r="J101" s="213">
        <v>15</v>
      </c>
      <c r="K101" s="213">
        <v>15</v>
      </c>
      <c r="L101" s="214" t="s">
        <v>67</v>
      </c>
      <c r="M101" s="207">
        <v>5</v>
      </c>
      <c r="N101" s="214">
        <v>75</v>
      </c>
      <c r="O101" s="223">
        <v>5</v>
      </c>
      <c r="P101" s="213" t="s">
        <v>28</v>
      </c>
    </row>
    <row r="102" spans="1:16" ht="27.75">
      <c r="A102" s="129"/>
      <c r="B102" s="127"/>
      <c r="C102" s="180"/>
      <c r="D102" s="129"/>
      <c r="E102" s="200">
        <v>25</v>
      </c>
      <c r="F102" s="202" t="s">
        <v>88</v>
      </c>
      <c r="G102" s="224"/>
      <c r="H102" s="212"/>
      <c r="I102" s="213" t="s">
        <v>28</v>
      </c>
      <c r="J102" s="213">
        <v>3</v>
      </c>
      <c r="K102" s="213">
        <v>3</v>
      </c>
      <c r="L102" s="214" t="s">
        <v>89</v>
      </c>
      <c r="M102" s="207">
        <v>20</v>
      </c>
      <c r="N102" s="214">
        <v>60</v>
      </c>
      <c r="O102" s="223">
        <v>20</v>
      </c>
      <c r="P102" s="213" t="s">
        <v>28</v>
      </c>
    </row>
    <row r="103" spans="1:16" ht="27.75">
      <c r="A103" s="129"/>
      <c r="B103" s="127"/>
      <c r="C103" s="180"/>
      <c r="D103" s="129"/>
      <c r="E103" s="200">
        <v>26</v>
      </c>
      <c r="F103" s="202" t="s">
        <v>91</v>
      </c>
      <c r="G103" s="224"/>
      <c r="H103" s="212"/>
      <c r="I103" s="213" t="s">
        <v>28</v>
      </c>
      <c r="J103" s="226">
        <v>1</v>
      </c>
      <c r="K103" s="200">
        <v>1</v>
      </c>
      <c r="L103" s="214" t="s">
        <v>90</v>
      </c>
      <c r="M103" s="207">
        <v>190</v>
      </c>
      <c r="N103" s="214">
        <v>190</v>
      </c>
      <c r="O103" s="223">
        <v>190</v>
      </c>
      <c r="P103" s="213" t="s">
        <v>28</v>
      </c>
    </row>
    <row r="104" spans="1:16" ht="27.75">
      <c r="A104" s="129"/>
      <c r="B104" s="127"/>
      <c r="C104" s="174"/>
      <c r="D104" s="129"/>
      <c r="E104" s="200">
        <v>27</v>
      </c>
      <c r="F104" s="211" t="s">
        <v>92</v>
      </c>
      <c r="G104" s="224"/>
      <c r="H104" s="212"/>
      <c r="I104" s="213" t="s">
        <v>28</v>
      </c>
      <c r="J104" s="226">
        <v>1</v>
      </c>
      <c r="K104" s="200">
        <v>1</v>
      </c>
      <c r="L104" s="214" t="s">
        <v>67</v>
      </c>
      <c r="M104" s="207">
        <v>180</v>
      </c>
      <c r="N104" s="214">
        <v>180</v>
      </c>
      <c r="O104" s="223">
        <v>180</v>
      </c>
      <c r="P104" s="213" t="s">
        <v>28</v>
      </c>
    </row>
    <row r="105" spans="1:16" ht="27.75">
      <c r="A105" s="129"/>
      <c r="B105" s="127"/>
      <c r="C105" s="143"/>
      <c r="D105" s="129"/>
      <c r="E105" s="200">
        <v>28</v>
      </c>
      <c r="F105" s="202" t="s">
        <v>93</v>
      </c>
      <c r="G105" s="224"/>
      <c r="H105" s="212"/>
      <c r="I105" s="213" t="s">
        <v>28</v>
      </c>
      <c r="J105" s="226">
        <v>2</v>
      </c>
      <c r="K105" s="200">
        <v>2</v>
      </c>
      <c r="L105" s="214" t="s">
        <v>94</v>
      </c>
      <c r="M105" s="207">
        <v>45</v>
      </c>
      <c r="N105" s="214">
        <v>90</v>
      </c>
      <c r="O105" s="223">
        <v>45</v>
      </c>
      <c r="P105" s="213" t="s">
        <v>28</v>
      </c>
    </row>
    <row r="106" spans="1:16" ht="27.75">
      <c r="A106" s="129"/>
      <c r="B106" s="127"/>
      <c r="C106" s="143"/>
      <c r="D106" s="129"/>
      <c r="E106" s="200">
        <v>29</v>
      </c>
      <c r="F106" s="202" t="s">
        <v>95</v>
      </c>
      <c r="G106" s="224"/>
      <c r="H106" s="212"/>
      <c r="I106" s="213" t="s">
        <v>28</v>
      </c>
      <c r="J106" s="226">
        <v>2</v>
      </c>
      <c r="K106" s="200">
        <v>2</v>
      </c>
      <c r="L106" s="214" t="s">
        <v>94</v>
      </c>
      <c r="M106" s="207">
        <v>35</v>
      </c>
      <c r="N106" s="214">
        <v>70</v>
      </c>
      <c r="O106" s="223">
        <v>35</v>
      </c>
      <c r="P106" s="213" t="s">
        <v>28</v>
      </c>
    </row>
    <row r="107" spans="1:16" ht="27.75">
      <c r="A107" s="129"/>
      <c r="B107" s="127"/>
      <c r="C107" s="174"/>
      <c r="D107" s="129"/>
      <c r="E107" s="200">
        <v>30</v>
      </c>
      <c r="F107" s="202" t="s">
        <v>96</v>
      </c>
      <c r="G107" s="224"/>
      <c r="H107" s="212"/>
      <c r="I107" s="213" t="s">
        <v>28</v>
      </c>
      <c r="J107" s="226">
        <v>2</v>
      </c>
      <c r="K107" s="200">
        <v>2</v>
      </c>
      <c r="L107" s="214" t="s">
        <v>68</v>
      </c>
      <c r="M107" s="207">
        <v>35</v>
      </c>
      <c r="N107" s="214">
        <v>70</v>
      </c>
      <c r="O107" s="223">
        <v>35</v>
      </c>
      <c r="P107" s="213" t="s">
        <v>28</v>
      </c>
    </row>
    <row r="108" spans="1:16" ht="27.75">
      <c r="A108" s="129"/>
      <c r="B108" s="127"/>
      <c r="C108" s="143"/>
      <c r="D108" s="129"/>
      <c r="E108" s="200">
        <v>31</v>
      </c>
      <c r="F108" s="218" t="s">
        <v>97</v>
      </c>
      <c r="G108" s="221"/>
      <c r="H108" s="222"/>
      <c r="I108" s="213" t="s">
        <v>28</v>
      </c>
      <c r="J108" s="226">
        <v>40</v>
      </c>
      <c r="K108" s="200">
        <v>40</v>
      </c>
      <c r="L108" s="214" t="s">
        <v>90</v>
      </c>
      <c r="M108" s="207">
        <v>5</v>
      </c>
      <c r="N108" s="214">
        <v>200</v>
      </c>
      <c r="O108" s="223">
        <v>5</v>
      </c>
      <c r="P108" s="213" t="s">
        <v>28</v>
      </c>
    </row>
    <row r="109" spans="1:16" ht="27.75">
      <c r="A109" s="129"/>
      <c r="B109" s="127"/>
      <c r="C109" s="143"/>
      <c r="D109" s="129"/>
      <c r="E109" s="200">
        <v>32</v>
      </c>
      <c r="F109" s="218" t="s">
        <v>98</v>
      </c>
      <c r="G109" s="221"/>
      <c r="H109" s="222"/>
      <c r="I109" s="227" t="s">
        <v>28</v>
      </c>
      <c r="J109" s="226">
        <v>1</v>
      </c>
      <c r="K109" s="200">
        <v>1</v>
      </c>
      <c r="L109" s="214" t="s">
        <v>79</v>
      </c>
      <c r="M109" s="207">
        <v>70</v>
      </c>
      <c r="N109" s="214">
        <v>70</v>
      </c>
      <c r="O109" s="223">
        <v>70</v>
      </c>
      <c r="P109" s="213" t="s">
        <v>28</v>
      </c>
    </row>
    <row r="110" spans="1:16" ht="27.75">
      <c r="A110" s="129"/>
      <c r="B110" s="127"/>
      <c r="C110" s="143"/>
      <c r="D110" s="129"/>
      <c r="E110" s="200">
        <v>33</v>
      </c>
      <c r="F110" s="202" t="s">
        <v>99</v>
      </c>
      <c r="G110" s="224"/>
      <c r="H110" s="212"/>
      <c r="I110" s="227" t="s">
        <v>28</v>
      </c>
      <c r="J110" s="226">
        <v>13</v>
      </c>
      <c r="K110" s="200">
        <v>13</v>
      </c>
      <c r="L110" s="214" t="s">
        <v>100</v>
      </c>
      <c r="M110" s="207">
        <v>220</v>
      </c>
      <c r="N110" s="214">
        <v>2860</v>
      </c>
      <c r="O110" s="223">
        <v>220</v>
      </c>
      <c r="P110" s="213" t="s">
        <v>28</v>
      </c>
    </row>
    <row r="111" spans="1:16" ht="27.75">
      <c r="A111" s="129"/>
      <c r="B111" s="127"/>
      <c r="C111" s="143"/>
      <c r="D111" s="129"/>
      <c r="E111" s="200">
        <v>34</v>
      </c>
      <c r="F111" s="228" t="s">
        <v>101</v>
      </c>
      <c r="G111" s="224"/>
      <c r="H111" s="212"/>
      <c r="I111" s="227" t="s">
        <v>69</v>
      </c>
      <c r="J111" s="226">
        <v>3</v>
      </c>
      <c r="K111" s="200">
        <v>3</v>
      </c>
      <c r="L111" s="214" t="s">
        <v>102</v>
      </c>
      <c r="M111" s="207">
        <v>130</v>
      </c>
      <c r="N111" s="214">
        <v>390</v>
      </c>
      <c r="O111" s="223">
        <v>130</v>
      </c>
      <c r="P111" s="213" t="s">
        <v>28</v>
      </c>
    </row>
    <row r="112" spans="1:16" ht="27.75">
      <c r="A112" s="129"/>
      <c r="B112" s="127"/>
      <c r="C112" s="143"/>
      <c r="D112" s="129"/>
      <c r="E112" s="200">
        <v>35</v>
      </c>
      <c r="F112" s="211" t="s">
        <v>103</v>
      </c>
      <c r="G112" s="224"/>
      <c r="H112" s="212"/>
      <c r="I112" s="227" t="s">
        <v>28</v>
      </c>
      <c r="J112" s="226">
        <v>1</v>
      </c>
      <c r="K112" s="200">
        <v>1</v>
      </c>
      <c r="L112" s="214" t="s">
        <v>70</v>
      </c>
      <c r="M112" s="207">
        <v>200</v>
      </c>
      <c r="N112" s="214">
        <v>200</v>
      </c>
      <c r="O112" s="223">
        <v>200</v>
      </c>
      <c r="P112" s="213" t="s">
        <v>28</v>
      </c>
    </row>
    <row r="113" spans="1:16" ht="27.75">
      <c r="A113" s="129"/>
      <c r="B113" s="127"/>
      <c r="C113" s="143"/>
      <c r="D113" s="129"/>
      <c r="E113" s="200">
        <v>36</v>
      </c>
      <c r="F113" s="211" t="s">
        <v>104</v>
      </c>
      <c r="G113" s="224"/>
      <c r="H113" s="212"/>
      <c r="I113" s="227" t="s">
        <v>28</v>
      </c>
      <c r="J113" s="226">
        <v>8</v>
      </c>
      <c r="K113" s="200">
        <v>8</v>
      </c>
      <c r="L113" s="214" t="s">
        <v>67</v>
      </c>
      <c r="M113" s="207">
        <v>20</v>
      </c>
      <c r="N113" s="214">
        <v>160</v>
      </c>
      <c r="O113" s="223">
        <v>20</v>
      </c>
      <c r="P113" s="213" t="s">
        <v>28</v>
      </c>
    </row>
    <row r="114" spans="1:16" ht="27.75">
      <c r="A114" s="129"/>
      <c r="B114" s="127"/>
      <c r="C114" s="178"/>
      <c r="D114" s="129"/>
      <c r="E114" s="200">
        <v>37</v>
      </c>
      <c r="F114" s="202" t="s">
        <v>105</v>
      </c>
      <c r="G114" s="224"/>
      <c r="H114" s="212"/>
      <c r="I114" s="227" t="s">
        <v>28</v>
      </c>
      <c r="J114" s="226">
        <v>1</v>
      </c>
      <c r="K114" s="200">
        <v>1</v>
      </c>
      <c r="L114" s="214" t="s">
        <v>67</v>
      </c>
      <c r="M114" s="207">
        <v>27</v>
      </c>
      <c r="N114" s="214">
        <v>27</v>
      </c>
      <c r="O114" s="223">
        <v>27</v>
      </c>
      <c r="P114" s="213" t="s">
        <v>28</v>
      </c>
    </row>
    <row r="115" spans="1:16" ht="27.75">
      <c r="A115" s="129"/>
      <c r="B115" s="127"/>
      <c r="C115" s="174"/>
      <c r="D115" s="129"/>
      <c r="E115" s="200">
        <v>38</v>
      </c>
      <c r="F115" s="202" t="s">
        <v>106</v>
      </c>
      <c r="G115" s="224"/>
      <c r="H115" s="212"/>
      <c r="I115" s="227" t="s">
        <v>28</v>
      </c>
      <c r="J115" s="226">
        <v>2</v>
      </c>
      <c r="K115" s="200">
        <v>2</v>
      </c>
      <c r="L115" s="214" t="s">
        <v>67</v>
      </c>
      <c r="M115" s="207">
        <v>12</v>
      </c>
      <c r="N115" s="214">
        <v>24</v>
      </c>
      <c r="O115" s="223">
        <v>12</v>
      </c>
      <c r="P115" s="213" t="s">
        <v>28</v>
      </c>
    </row>
    <row r="116" spans="1:16" ht="27.75">
      <c r="A116" s="129"/>
      <c r="B116" s="127"/>
      <c r="C116" s="174"/>
      <c r="D116" s="129"/>
      <c r="E116" s="200">
        <v>39</v>
      </c>
      <c r="F116" s="211" t="s">
        <v>107</v>
      </c>
      <c r="G116" s="224"/>
      <c r="H116" s="212"/>
      <c r="I116" s="227" t="s">
        <v>28</v>
      </c>
      <c r="J116" s="226">
        <v>1</v>
      </c>
      <c r="K116" s="200">
        <v>1</v>
      </c>
      <c r="L116" s="214" t="s">
        <v>67</v>
      </c>
      <c r="M116" s="207">
        <v>29</v>
      </c>
      <c r="N116" s="214">
        <v>29</v>
      </c>
      <c r="O116" s="223">
        <v>29</v>
      </c>
      <c r="P116" s="213" t="s">
        <v>28</v>
      </c>
    </row>
    <row r="117" spans="1:16" ht="27.75">
      <c r="A117" s="129"/>
      <c r="B117" s="127"/>
      <c r="C117" s="143"/>
      <c r="D117" s="129"/>
      <c r="E117" s="200">
        <v>40</v>
      </c>
      <c r="F117" s="202" t="s">
        <v>108</v>
      </c>
      <c r="G117" s="224"/>
      <c r="H117" s="212"/>
      <c r="I117" s="227" t="s">
        <v>28</v>
      </c>
      <c r="J117" s="226">
        <v>2</v>
      </c>
      <c r="K117" s="200">
        <v>2</v>
      </c>
      <c r="L117" s="225" t="s">
        <v>72</v>
      </c>
      <c r="M117" s="207">
        <v>45</v>
      </c>
      <c r="N117" s="214">
        <v>90</v>
      </c>
      <c r="O117" s="223">
        <v>45</v>
      </c>
      <c r="P117" s="213" t="s">
        <v>28</v>
      </c>
    </row>
    <row r="118" spans="1:16" ht="27.75">
      <c r="A118" s="129"/>
      <c r="B118" s="127"/>
      <c r="C118" s="143"/>
      <c r="D118" s="129"/>
      <c r="E118" s="200">
        <v>41</v>
      </c>
      <c r="F118" s="202" t="s">
        <v>109</v>
      </c>
      <c r="G118" s="224"/>
      <c r="H118" s="212"/>
      <c r="I118" s="227" t="s">
        <v>28</v>
      </c>
      <c r="J118" s="226">
        <v>3</v>
      </c>
      <c r="K118" s="200">
        <v>3</v>
      </c>
      <c r="L118" s="225" t="s">
        <v>67</v>
      </c>
      <c r="M118" s="207">
        <v>19</v>
      </c>
      <c r="N118" s="214">
        <v>57</v>
      </c>
      <c r="O118" s="223">
        <v>19</v>
      </c>
      <c r="P118" s="227" t="s">
        <v>28</v>
      </c>
    </row>
    <row r="119" spans="1:16" ht="27.75">
      <c r="A119" s="129"/>
      <c r="B119" s="127"/>
      <c r="C119" s="174"/>
      <c r="D119" s="129"/>
      <c r="E119" s="200">
        <v>42</v>
      </c>
      <c r="F119" s="202" t="s">
        <v>110</v>
      </c>
      <c r="G119" s="224"/>
      <c r="H119" s="212"/>
      <c r="I119" s="227" t="s">
        <v>28</v>
      </c>
      <c r="J119" s="226">
        <v>4</v>
      </c>
      <c r="K119" s="200">
        <v>4</v>
      </c>
      <c r="L119" s="214" t="s">
        <v>67</v>
      </c>
      <c r="M119" s="207">
        <v>12</v>
      </c>
      <c r="N119" s="214">
        <v>48</v>
      </c>
      <c r="O119" s="223">
        <v>12</v>
      </c>
      <c r="P119" s="227" t="s">
        <v>28</v>
      </c>
    </row>
    <row r="120" spans="1:16" ht="27.75">
      <c r="A120" s="129"/>
      <c r="B120" s="127"/>
      <c r="C120" s="143"/>
      <c r="D120" s="129"/>
      <c r="E120" s="200">
        <v>43</v>
      </c>
      <c r="F120" s="218" t="s">
        <v>111</v>
      </c>
      <c r="G120" s="221"/>
      <c r="H120" s="222"/>
      <c r="I120" s="227" t="s">
        <v>28</v>
      </c>
      <c r="J120" s="226">
        <v>1</v>
      </c>
      <c r="K120" s="200">
        <v>1</v>
      </c>
      <c r="L120" s="214" t="s">
        <v>67</v>
      </c>
      <c r="M120" s="207">
        <v>16</v>
      </c>
      <c r="N120" s="214">
        <v>16</v>
      </c>
      <c r="O120" s="223">
        <v>16</v>
      </c>
      <c r="P120" s="227" t="s">
        <v>28</v>
      </c>
    </row>
    <row r="121" spans="1:16" ht="27.75">
      <c r="A121" s="129"/>
      <c r="B121" s="127"/>
      <c r="C121" s="143"/>
      <c r="D121" s="129"/>
      <c r="E121" s="200">
        <v>44</v>
      </c>
      <c r="F121" s="229" t="s">
        <v>112</v>
      </c>
      <c r="G121" s="221"/>
      <c r="H121" s="222"/>
      <c r="I121" s="227" t="s">
        <v>28</v>
      </c>
      <c r="J121" s="226">
        <v>4</v>
      </c>
      <c r="K121" s="200">
        <v>4</v>
      </c>
      <c r="L121" s="214" t="s">
        <v>67</v>
      </c>
      <c r="M121" s="207">
        <v>40</v>
      </c>
      <c r="N121" s="214">
        <v>160</v>
      </c>
      <c r="O121" s="223">
        <v>40</v>
      </c>
      <c r="P121" s="227" t="s">
        <v>28</v>
      </c>
    </row>
    <row r="122" spans="1:16" ht="27.75">
      <c r="A122" s="129"/>
      <c r="B122" s="127"/>
      <c r="C122" s="143"/>
      <c r="D122" s="129"/>
      <c r="E122" s="200">
        <v>45</v>
      </c>
      <c r="F122" s="202" t="s">
        <v>113</v>
      </c>
      <c r="G122" s="224"/>
      <c r="H122" s="212"/>
      <c r="I122" s="227" t="s">
        <v>28</v>
      </c>
      <c r="J122" s="226">
        <v>10</v>
      </c>
      <c r="K122" s="200">
        <v>10</v>
      </c>
      <c r="L122" s="214" t="s">
        <v>67</v>
      </c>
      <c r="M122" s="207">
        <v>70</v>
      </c>
      <c r="N122" s="214">
        <v>700</v>
      </c>
      <c r="O122" s="223">
        <v>70</v>
      </c>
      <c r="P122" s="227" t="s">
        <v>28</v>
      </c>
    </row>
    <row r="123" spans="1:16" ht="27.75">
      <c r="A123" s="129"/>
      <c r="B123" s="127"/>
      <c r="C123" s="143"/>
      <c r="D123" s="129"/>
      <c r="E123" s="200">
        <v>46</v>
      </c>
      <c r="F123" s="211" t="s">
        <v>114</v>
      </c>
      <c r="G123" s="224"/>
      <c r="H123" s="212"/>
      <c r="I123" s="227" t="s">
        <v>28</v>
      </c>
      <c r="J123" s="226">
        <v>3</v>
      </c>
      <c r="K123" s="200">
        <v>3</v>
      </c>
      <c r="L123" s="214" t="s">
        <v>67</v>
      </c>
      <c r="M123" s="207">
        <v>85</v>
      </c>
      <c r="N123" s="214">
        <v>255</v>
      </c>
      <c r="O123" s="223">
        <v>85</v>
      </c>
      <c r="P123" s="227" t="s">
        <v>28</v>
      </c>
    </row>
    <row r="124" spans="1:16" ht="27.75">
      <c r="A124" s="129"/>
      <c r="B124" s="127"/>
      <c r="C124" s="179"/>
      <c r="D124" s="129"/>
      <c r="E124" s="200"/>
      <c r="F124" s="211" t="s">
        <v>115</v>
      </c>
      <c r="G124" s="224"/>
      <c r="H124" s="212"/>
      <c r="I124" s="200"/>
      <c r="J124" s="200"/>
      <c r="K124" s="200"/>
      <c r="L124" s="207"/>
      <c r="M124" s="207"/>
      <c r="N124" s="214">
        <v>923.35</v>
      </c>
      <c r="O124" s="226"/>
      <c r="P124" s="200"/>
    </row>
    <row r="125" spans="1:16" ht="27.75">
      <c r="A125" s="129"/>
      <c r="B125" s="127"/>
      <c r="C125" s="143"/>
      <c r="D125" s="129"/>
      <c r="E125" s="200"/>
      <c r="F125" s="211"/>
      <c r="G125" s="224"/>
      <c r="H125" s="212"/>
      <c r="I125" s="213"/>
      <c r="J125" s="226"/>
      <c r="K125" s="226"/>
      <c r="L125" s="226"/>
      <c r="M125" s="214"/>
      <c r="N125" s="214"/>
      <c r="O125" s="226"/>
      <c r="P125" s="200"/>
    </row>
    <row r="126" spans="1:16" ht="27.75">
      <c r="A126" s="129"/>
      <c r="B126" s="127"/>
      <c r="C126" s="174"/>
      <c r="D126" s="129"/>
      <c r="E126" s="200"/>
      <c r="F126" s="210"/>
      <c r="G126" s="224"/>
      <c r="H126" s="212"/>
      <c r="I126" s="213"/>
      <c r="J126" s="226"/>
      <c r="K126" s="226"/>
      <c r="L126" s="226"/>
      <c r="M126" s="214"/>
      <c r="N126" s="214"/>
      <c r="O126" s="226"/>
      <c r="P126" s="200"/>
    </row>
    <row r="127" spans="1:16" ht="27.75">
      <c r="A127" s="129"/>
      <c r="B127" s="127"/>
      <c r="C127" s="174"/>
      <c r="D127" s="129"/>
      <c r="E127" s="200"/>
      <c r="F127" s="210"/>
      <c r="G127" s="224"/>
      <c r="H127" s="212"/>
      <c r="I127" s="213"/>
      <c r="J127" s="226"/>
      <c r="K127" s="226"/>
      <c r="L127" s="226"/>
      <c r="M127" s="230"/>
      <c r="N127" s="214"/>
      <c r="O127" s="231"/>
      <c r="P127" s="200"/>
    </row>
    <row r="128" spans="1:16" ht="27.75">
      <c r="A128" s="199"/>
      <c r="B128" s="199"/>
      <c r="C128" s="199"/>
      <c r="D128" s="199"/>
      <c r="E128" s="200"/>
      <c r="F128" s="211"/>
      <c r="G128" s="224"/>
      <c r="H128" s="212"/>
      <c r="I128" s="200"/>
      <c r="J128" s="200"/>
      <c r="K128" s="200"/>
      <c r="L128" s="207"/>
      <c r="M128" s="207"/>
      <c r="N128" s="207"/>
      <c r="O128" s="200" t="s">
        <v>66</v>
      </c>
      <c r="P128" s="200"/>
    </row>
  </sheetData>
  <sheetProtection/>
  <mergeCells count="4">
    <mergeCell ref="F16:I16"/>
    <mergeCell ref="C16:C17"/>
    <mergeCell ref="B16:B17"/>
    <mergeCell ref="B33:H33"/>
  </mergeCells>
  <printOptions/>
  <pageMargins left="0.31496062992125984" right="0" top="0.07874015748031496" bottom="0" header="0" footer="0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92"/>
  <sheetViews>
    <sheetView view="pageBreakPreview" zoomScaleSheetLayoutView="100" zoomScalePageLayoutView="0" workbookViewId="0" topLeftCell="A16">
      <selection activeCell="H11" sqref="H11"/>
    </sheetView>
  </sheetViews>
  <sheetFormatPr defaultColWidth="9.140625" defaultRowHeight="21.75"/>
  <cols>
    <col min="1" max="1" width="9.140625" style="36" customWidth="1"/>
    <col min="2" max="2" width="9.7109375" style="36" customWidth="1"/>
    <col min="3" max="3" width="9.8515625" style="36" customWidth="1"/>
    <col min="4" max="4" width="7.7109375" style="36" customWidth="1"/>
    <col min="5" max="5" width="10.140625" style="36" customWidth="1"/>
    <col min="6" max="6" width="7.140625" style="36" customWidth="1"/>
    <col min="7" max="7" width="5.00390625" style="30" customWidth="1"/>
    <col min="8" max="8" width="5.140625" style="30" customWidth="1"/>
    <col min="9" max="9" width="6.28125" style="36" customWidth="1"/>
    <col min="10" max="10" width="9.7109375" style="36" customWidth="1"/>
    <col min="11" max="11" width="6.140625" style="36" customWidth="1"/>
    <col min="12" max="12" width="7.421875" style="36" customWidth="1"/>
    <col min="13" max="13" width="9.28125" style="31" customWidth="1"/>
    <col min="14" max="14" width="9.140625" style="32" customWidth="1"/>
    <col min="15" max="15" width="9.140625" style="36" customWidth="1"/>
    <col min="16" max="16" width="10.140625" style="36" customWidth="1"/>
    <col min="17" max="16384" width="9.140625" style="36" customWidth="1"/>
  </cols>
  <sheetData>
    <row r="1" spans="7:14" s="29" customFormat="1" ht="27.75">
      <c r="G1" s="30"/>
      <c r="H1" s="30"/>
      <c r="M1" s="31"/>
      <c r="N1" s="32"/>
    </row>
    <row r="2" spans="7:14" s="29" customFormat="1" ht="27.75">
      <c r="G2" s="30"/>
      <c r="H2" s="30"/>
      <c r="M2" s="31"/>
      <c r="N2" s="32"/>
    </row>
    <row r="3" spans="1:14" s="29" customFormat="1" ht="34.5">
      <c r="A3" s="33"/>
      <c r="B3" s="33"/>
      <c r="C3" s="33"/>
      <c r="D3" s="33"/>
      <c r="E3" s="34" t="s">
        <v>0</v>
      </c>
      <c r="G3" s="30"/>
      <c r="H3" s="30"/>
      <c r="M3" s="31"/>
      <c r="N3" s="32"/>
    </row>
    <row r="4" spans="1:14" s="29" customFormat="1" ht="29.25">
      <c r="A4" s="35" t="s">
        <v>2</v>
      </c>
      <c r="C4" s="36" t="str">
        <f>'[1]อนุมัติจัดซื้อ'!D3</f>
        <v>โรงพยาบาลกุดบาก  อ.กุดบาก  จ.สกลนคร</v>
      </c>
      <c r="G4" s="30"/>
      <c r="H4" s="30"/>
      <c r="J4" s="37"/>
      <c r="M4" s="31"/>
      <c r="N4" s="32"/>
    </row>
    <row r="5" spans="1:14" s="29" customFormat="1" ht="30">
      <c r="A5" s="35" t="s">
        <v>4</v>
      </c>
      <c r="B5" s="32" t="s">
        <v>156</v>
      </c>
      <c r="E5" s="38"/>
      <c r="F5" s="35" t="s">
        <v>5</v>
      </c>
      <c r="G5" s="30"/>
      <c r="H5" s="30"/>
      <c r="M5" s="31"/>
      <c r="N5" s="32"/>
    </row>
    <row r="6" spans="1:14" s="29" customFormat="1" ht="30">
      <c r="A6" s="35" t="s">
        <v>6</v>
      </c>
      <c r="B6" s="36" t="s">
        <v>355</v>
      </c>
      <c r="E6" s="32">
        <f>J8</f>
        <v>0</v>
      </c>
      <c r="G6" s="30"/>
      <c r="H6" s="30"/>
      <c r="M6" s="31"/>
      <c r="N6" s="32"/>
    </row>
    <row r="7" spans="1:14" s="29" customFormat="1" ht="30">
      <c r="A7" s="35" t="s">
        <v>7</v>
      </c>
      <c r="B7" s="36" t="s">
        <v>61</v>
      </c>
      <c r="G7" s="30"/>
      <c r="H7" s="30"/>
      <c r="M7" s="31"/>
      <c r="N7" s="32"/>
    </row>
    <row r="8" spans="3:13" ht="24">
      <c r="C8" s="36" t="s">
        <v>62</v>
      </c>
      <c r="G8" s="36"/>
      <c r="I8" s="36" t="s">
        <v>356</v>
      </c>
      <c r="J8" s="32">
        <f>รายงานขอชื้อ!F5</f>
        <v>0</v>
      </c>
      <c r="M8" s="50"/>
    </row>
    <row r="9" spans="1:13" ht="24">
      <c r="A9" s="36" t="s">
        <v>37</v>
      </c>
      <c r="C9" s="30" t="str">
        <f>รายงานขอชื้อ!B4</f>
        <v>ที่ สน 0032.301/</v>
      </c>
      <c r="D9" s="61"/>
      <c r="E9" s="55" t="s">
        <v>38</v>
      </c>
      <c r="G9" s="36"/>
      <c r="H9" s="36"/>
      <c r="I9" s="36" t="s">
        <v>39</v>
      </c>
      <c r="M9" s="50"/>
    </row>
    <row r="10" spans="3:13" ht="24">
      <c r="C10" s="265" t="s">
        <v>357</v>
      </c>
      <c r="G10" s="36"/>
      <c r="H10" s="36"/>
      <c r="L10" s="30">
        <f>J8</f>
        <v>0</v>
      </c>
      <c r="M10" s="50"/>
    </row>
    <row r="11" spans="1:13" ht="24">
      <c r="A11" s="36" t="s">
        <v>63</v>
      </c>
      <c r="C11" s="88">
        <f>รายงานขอชื้อ!F19</f>
        <v>6780</v>
      </c>
      <c r="D11" s="36" t="s">
        <v>65</v>
      </c>
      <c r="E11" s="66" t="str">
        <f>รายงานขอชื้อ!I19</f>
        <v>หกพันเจ็ดร้อยแปดสิบบาทถ้วน</v>
      </c>
      <c r="G11" s="36"/>
      <c r="H11" s="36"/>
      <c r="K11" s="36" t="s">
        <v>32</v>
      </c>
      <c r="M11" s="50"/>
    </row>
    <row r="12" spans="1:13" ht="24">
      <c r="A12" s="36" t="s">
        <v>163</v>
      </c>
      <c r="G12" s="36"/>
      <c r="H12" s="56"/>
      <c r="J12" s="54"/>
      <c r="M12" s="50"/>
    </row>
    <row r="13" spans="3:13" ht="24">
      <c r="C13" s="36" t="s">
        <v>31</v>
      </c>
      <c r="G13" s="36"/>
      <c r="H13" s="57"/>
      <c r="J13" s="54"/>
      <c r="M13" s="50"/>
    </row>
    <row r="14" spans="7:13" ht="24">
      <c r="G14" s="36"/>
      <c r="H14" s="58"/>
      <c r="J14" s="54"/>
      <c r="M14" s="50"/>
    </row>
    <row r="15" spans="7:13" ht="24">
      <c r="G15" s="36"/>
      <c r="H15" s="58"/>
      <c r="J15" s="54"/>
      <c r="M15" s="50"/>
    </row>
    <row r="16" spans="7:18" ht="24">
      <c r="G16" s="428" t="str">
        <f>รายงานขอชื้อ!G39</f>
        <v>         (นายสุนทร  กุดวงศ์แก้ว)</v>
      </c>
      <c r="H16" s="428"/>
      <c r="I16" s="428"/>
      <c r="J16" s="428"/>
      <c r="K16" s="266"/>
      <c r="L16" s="266"/>
      <c r="M16" s="58"/>
      <c r="O16" s="40"/>
      <c r="P16" s="32"/>
      <c r="Q16" s="30"/>
      <c r="R16" s="31"/>
    </row>
    <row r="17" spans="7:18" ht="24">
      <c r="G17" s="58" t="s">
        <v>334</v>
      </c>
      <c r="H17" s="58"/>
      <c r="J17" s="54"/>
      <c r="M17" s="58"/>
      <c r="O17" s="40"/>
      <c r="P17" s="32"/>
      <c r="Q17" s="30"/>
      <c r="R17" s="31"/>
    </row>
    <row r="18" spans="7:18" ht="24">
      <c r="G18" s="36"/>
      <c r="H18" s="36"/>
      <c r="M18" s="59"/>
      <c r="O18" s="40"/>
      <c r="P18" s="32"/>
      <c r="Q18" s="30"/>
      <c r="R18" s="31"/>
    </row>
    <row r="19" spans="7:18" ht="24">
      <c r="G19" s="36"/>
      <c r="H19" s="36"/>
      <c r="J19" s="36" t="s">
        <v>64</v>
      </c>
      <c r="M19" s="59"/>
      <c r="O19" s="40"/>
      <c r="P19" s="32"/>
      <c r="Q19" s="30"/>
      <c r="R19" s="31"/>
    </row>
    <row r="20" spans="7:18" ht="24">
      <c r="G20" s="36"/>
      <c r="H20" s="36"/>
      <c r="M20" s="59"/>
      <c r="O20" s="40"/>
      <c r="P20" s="32"/>
      <c r="Q20" s="30"/>
      <c r="R20" s="31"/>
    </row>
    <row r="21" spans="5:18" ht="24">
      <c r="E21" s="54"/>
      <c r="G21" s="36"/>
      <c r="H21" s="58" t="s">
        <v>154</v>
      </c>
      <c r="M21" s="59"/>
      <c r="O21" s="40"/>
      <c r="P21" s="32"/>
      <c r="Q21" s="30"/>
      <c r="R21" s="31"/>
    </row>
    <row r="22" spans="5:18" ht="24">
      <c r="E22" s="54"/>
      <c r="G22" s="266" t="s">
        <v>158</v>
      </c>
      <c r="H22" s="266"/>
      <c r="I22" s="266"/>
      <c r="J22" s="266"/>
      <c r="K22" s="266"/>
      <c r="L22" s="266"/>
      <c r="M22" s="266"/>
      <c r="O22" s="40"/>
      <c r="P22" s="32"/>
      <c r="Q22" s="30"/>
      <c r="R22" s="31"/>
    </row>
    <row r="23" spans="7:13" ht="24">
      <c r="G23" s="36"/>
      <c r="H23" s="36" t="s">
        <v>61</v>
      </c>
      <c r="J23" s="54"/>
      <c r="M23" s="50"/>
    </row>
    <row r="24" spans="7:13" ht="24">
      <c r="G24" s="36"/>
      <c r="H24" s="59"/>
      <c r="J24" s="54"/>
      <c r="M24" s="50"/>
    </row>
    <row r="25" spans="7:13" ht="24">
      <c r="G25" s="36"/>
      <c r="H25" s="59"/>
      <c r="J25" s="54"/>
      <c r="M25" s="50"/>
    </row>
    <row r="26" spans="7:13" ht="24">
      <c r="G26" s="36"/>
      <c r="H26" s="59"/>
      <c r="J26" s="54"/>
      <c r="M26" s="50"/>
    </row>
    <row r="27" spans="1:13" ht="24">
      <c r="A27" s="39"/>
      <c r="G27" s="36"/>
      <c r="H27" s="36"/>
      <c r="M27" s="50"/>
    </row>
    <row r="28" spans="3:13" ht="24">
      <c r="C28" s="60"/>
      <c r="G28" s="61"/>
      <c r="H28" s="36"/>
      <c r="J28" s="62"/>
      <c r="M28" s="50"/>
    </row>
    <row r="29" spans="4:13" ht="24">
      <c r="D29" s="44"/>
      <c r="E29" s="63"/>
      <c r="G29" s="36"/>
      <c r="H29" s="36"/>
      <c r="M29" s="50"/>
    </row>
    <row r="30" spans="7:13" ht="24">
      <c r="G30" s="36"/>
      <c r="H30" s="36"/>
      <c r="M30" s="50"/>
    </row>
    <row r="31" spans="7:13" ht="24">
      <c r="G31" s="36"/>
      <c r="H31" s="36"/>
      <c r="M31" s="50"/>
    </row>
    <row r="32" spans="1:13" ht="24">
      <c r="A32" s="39"/>
      <c r="G32" s="36"/>
      <c r="H32" s="36"/>
      <c r="M32" s="50"/>
    </row>
    <row r="33" spans="1:11" ht="24">
      <c r="A33" s="32"/>
      <c r="B33" s="32"/>
      <c r="C33" s="32"/>
      <c r="D33" s="32"/>
      <c r="E33" s="32"/>
      <c r="F33" s="32"/>
      <c r="I33" s="42"/>
      <c r="J33" s="43"/>
      <c r="K33" s="44"/>
    </row>
    <row r="34" spans="1:10" ht="24">
      <c r="A34" s="32"/>
      <c r="B34" s="32"/>
      <c r="C34" s="32"/>
      <c r="D34" s="32"/>
      <c r="E34" s="32"/>
      <c r="F34" s="42"/>
      <c r="G34" s="45"/>
      <c r="I34" s="32"/>
      <c r="J34" s="32"/>
    </row>
    <row r="35" spans="1:10" ht="24">
      <c r="A35" s="32"/>
      <c r="B35" s="32"/>
      <c r="C35" s="32"/>
      <c r="D35" s="32"/>
      <c r="E35" s="32"/>
      <c r="F35" s="32"/>
      <c r="I35" s="32"/>
      <c r="J35" s="32"/>
    </row>
    <row r="36" spans="1:10" ht="24">
      <c r="A36" s="32"/>
      <c r="B36" s="32"/>
      <c r="C36" s="32"/>
      <c r="D36" s="32"/>
      <c r="E36" s="32"/>
      <c r="F36" s="32"/>
      <c r="I36" s="32"/>
      <c r="J36" s="32"/>
    </row>
    <row r="37" spans="1:10" ht="24">
      <c r="A37" s="32"/>
      <c r="B37" s="32"/>
      <c r="C37" s="32"/>
      <c r="D37" s="32"/>
      <c r="E37" s="32"/>
      <c r="F37" s="32"/>
      <c r="I37" s="32"/>
      <c r="J37" s="32"/>
    </row>
    <row r="38" ht="24">
      <c r="B38" s="46" t="s">
        <v>40</v>
      </c>
    </row>
    <row r="40" spans="1:14" ht="24">
      <c r="A40" s="36">
        <v>1.16</v>
      </c>
      <c r="B40" s="30">
        <f>'[1]ขออนุมัติใหม่'!C61</f>
        <v>0</v>
      </c>
      <c r="C40" s="30"/>
      <c r="D40" s="30"/>
      <c r="E40" s="30"/>
      <c r="F40" s="32" t="s">
        <v>10</v>
      </c>
      <c r="G40" s="30">
        <f>'[1]ขออนุมัติใหม่'!H61</f>
        <v>0</v>
      </c>
      <c r="H40" s="30">
        <f>'[1]ขออนุมัติใหม่'!I61</f>
        <v>0</v>
      </c>
      <c r="I40" s="32" t="s">
        <v>26</v>
      </c>
      <c r="J40" s="47">
        <f>'[1]ขออนุมัติใหม่'!J61</f>
        <v>0</v>
      </c>
      <c r="K40" s="32" t="s">
        <v>12</v>
      </c>
      <c r="L40" s="30" t="s">
        <v>27</v>
      </c>
      <c r="M40" s="48">
        <f>'[1]ขออนุมัติใหม่'!K61</f>
        <v>0</v>
      </c>
      <c r="N40" s="32" t="s">
        <v>12</v>
      </c>
    </row>
    <row r="41" spans="1:14" ht="24">
      <c r="A41" s="36">
        <v>1.17</v>
      </c>
      <c r="B41" s="30">
        <f>'[1]ขออนุมัติใหม่'!C62</f>
        <v>0</v>
      </c>
      <c r="C41" s="30"/>
      <c r="D41" s="30"/>
      <c r="E41" s="30"/>
      <c r="F41" s="32" t="s">
        <v>10</v>
      </c>
      <c r="G41" s="30">
        <f>'[1]ขออนุมัติใหม่'!H62</f>
        <v>0</v>
      </c>
      <c r="H41" s="30">
        <f>'[1]ขออนุมัติใหม่'!I62</f>
        <v>0</v>
      </c>
      <c r="I41" s="32" t="s">
        <v>26</v>
      </c>
      <c r="J41" s="47">
        <f>'[1]ขออนุมัติใหม่'!J62</f>
        <v>0</v>
      </c>
      <c r="K41" s="32" t="s">
        <v>12</v>
      </c>
      <c r="L41" s="30" t="s">
        <v>27</v>
      </c>
      <c r="M41" s="48">
        <f>'[1]ขออนุมัติใหม่'!K62</f>
        <v>0</v>
      </c>
      <c r="N41" s="32" t="s">
        <v>12</v>
      </c>
    </row>
    <row r="42" spans="1:14" ht="24">
      <c r="A42" s="36">
        <v>1.18</v>
      </c>
      <c r="B42" s="30">
        <f>'[1]ขออนุมัติใหม่'!C63</f>
        <v>0</v>
      </c>
      <c r="C42" s="30"/>
      <c r="D42" s="30"/>
      <c r="E42" s="30"/>
      <c r="F42" s="32" t="s">
        <v>10</v>
      </c>
      <c r="G42" s="41">
        <f>'[1]ขออนุมัติใหม่'!H63</f>
        <v>0</v>
      </c>
      <c r="H42" s="30">
        <f>'[1]ขออนุมัติใหม่'!I63</f>
        <v>0</v>
      </c>
      <c r="I42" s="32" t="s">
        <v>26</v>
      </c>
      <c r="J42" s="47">
        <f>'[1]ขออนุมัติใหม่'!J63</f>
        <v>0</v>
      </c>
      <c r="K42" s="32" t="s">
        <v>12</v>
      </c>
      <c r="L42" s="30" t="s">
        <v>27</v>
      </c>
      <c r="M42" s="48">
        <f>'[1]ขออนุมัติใหม่'!K63</f>
        <v>0</v>
      </c>
      <c r="N42" s="32" t="s">
        <v>12</v>
      </c>
    </row>
    <row r="43" spans="1:14" ht="24">
      <c r="A43" s="36">
        <v>1.19</v>
      </c>
      <c r="B43" s="30">
        <f>'[1]ขออนุมัติใหม่'!C64</f>
        <v>0</v>
      </c>
      <c r="C43" s="30"/>
      <c r="D43" s="30"/>
      <c r="E43" s="30"/>
      <c r="F43" s="32" t="s">
        <v>10</v>
      </c>
      <c r="G43" s="30">
        <f>'[1]ขออนุมัติใหม่'!H64</f>
        <v>0</v>
      </c>
      <c r="H43" s="30">
        <f>'[1]ขออนุมัติใหม่'!I64</f>
        <v>0</v>
      </c>
      <c r="I43" s="32" t="s">
        <v>26</v>
      </c>
      <c r="J43" s="47">
        <f>'[1]ขออนุมัติใหม่'!J64</f>
        <v>0</v>
      </c>
      <c r="K43" s="32" t="s">
        <v>12</v>
      </c>
      <c r="L43" s="30" t="s">
        <v>27</v>
      </c>
      <c r="M43" s="48">
        <f>'[1]ขออนุมัติใหม่'!K64</f>
        <v>0</v>
      </c>
      <c r="N43" s="32" t="s">
        <v>12</v>
      </c>
    </row>
    <row r="44" spans="1:14" ht="24">
      <c r="A44" s="36">
        <v>1.2</v>
      </c>
      <c r="B44" s="30">
        <f>'[1]ขออนุมัติใหม่'!C65</f>
        <v>0</v>
      </c>
      <c r="C44" s="30"/>
      <c r="D44" s="30"/>
      <c r="E44" s="30"/>
      <c r="F44" s="32" t="s">
        <v>10</v>
      </c>
      <c r="G44" s="30">
        <f>'[1]ขออนุมัติใหม่'!H65</f>
        <v>0</v>
      </c>
      <c r="H44" s="30">
        <f>'[1]ขออนุมัติใหม่'!I65</f>
        <v>0</v>
      </c>
      <c r="I44" s="32" t="s">
        <v>26</v>
      </c>
      <c r="J44" s="47">
        <f>'[1]ขออนุมัติใหม่'!J65</f>
        <v>0</v>
      </c>
      <c r="K44" s="32" t="s">
        <v>12</v>
      </c>
      <c r="L44" s="30" t="s">
        <v>27</v>
      </c>
      <c r="M44" s="48">
        <f>'[1]ขออนุมัติใหม่'!K65</f>
        <v>0</v>
      </c>
      <c r="N44" s="32" t="s">
        <v>12</v>
      </c>
    </row>
    <row r="45" spans="1:14" ht="24">
      <c r="A45" s="36">
        <v>1.21</v>
      </c>
      <c r="B45" s="30">
        <f>'[1]ขออนุมัติใหม่'!C66</f>
        <v>0</v>
      </c>
      <c r="C45" s="30"/>
      <c r="D45" s="30"/>
      <c r="E45" s="30"/>
      <c r="F45" s="32" t="s">
        <v>10</v>
      </c>
      <c r="G45" s="30">
        <f>'[1]ขออนุมัติใหม่'!H66</f>
        <v>0</v>
      </c>
      <c r="H45" s="30">
        <f>'[1]ขออนุมัติใหม่'!I66</f>
        <v>0</v>
      </c>
      <c r="I45" s="32" t="s">
        <v>26</v>
      </c>
      <c r="J45" s="47">
        <f>'[1]ขออนุมัติใหม่'!J66</f>
        <v>0</v>
      </c>
      <c r="K45" s="32" t="s">
        <v>12</v>
      </c>
      <c r="L45" s="30" t="s">
        <v>27</v>
      </c>
      <c r="M45" s="48">
        <f>'[1]ขออนุมัติใหม่'!K66</f>
        <v>0</v>
      </c>
      <c r="N45" s="32" t="s">
        <v>12</v>
      </c>
    </row>
    <row r="46" spans="1:14" ht="24">
      <c r="A46" s="36">
        <v>1.22</v>
      </c>
      <c r="B46" s="30">
        <f>'[1]ขออนุมัติใหม่'!C67</f>
        <v>0</v>
      </c>
      <c r="C46" s="30"/>
      <c r="D46" s="30"/>
      <c r="E46" s="30"/>
      <c r="F46" s="32" t="s">
        <v>10</v>
      </c>
      <c r="G46" s="30">
        <f>'[1]ขออนุมัติใหม่'!H67</f>
        <v>0</v>
      </c>
      <c r="H46" s="30">
        <f>'[1]ขออนุมัติใหม่'!I67</f>
        <v>0</v>
      </c>
      <c r="I46" s="32" t="s">
        <v>26</v>
      </c>
      <c r="J46" s="47">
        <f>'[1]ขออนุมัติใหม่'!J67</f>
        <v>0</v>
      </c>
      <c r="K46" s="32" t="s">
        <v>12</v>
      </c>
      <c r="L46" s="30" t="s">
        <v>27</v>
      </c>
      <c r="M46" s="48">
        <f>'[1]ขออนุมัติใหม่'!K67</f>
        <v>0</v>
      </c>
      <c r="N46" s="32" t="s">
        <v>12</v>
      </c>
    </row>
    <row r="47" spans="1:14" ht="24">
      <c r="A47" s="36">
        <v>1.23</v>
      </c>
      <c r="B47" s="30">
        <f>'[1]ขออนุมัติใหม่'!C68</f>
        <v>0</v>
      </c>
      <c r="C47" s="30"/>
      <c r="D47" s="30"/>
      <c r="E47" s="30"/>
      <c r="F47" s="32" t="s">
        <v>10</v>
      </c>
      <c r="G47" s="30">
        <f>'[1]ขออนุมัติใหม่'!H68</f>
        <v>0</v>
      </c>
      <c r="H47" s="30">
        <f>'[1]ขออนุมัติใหม่'!I68</f>
        <v>0</v>
      </c>
      <c r="I47" s="32" t="s">
        <v>26</v>
      </c>
      <c r="J47" s="47">
        <f>'[1]ขออนุมัติใหม่'!J68</f>
        <v>0</v>
      </c>
      <c r="K47" s="32" t="s">
        <v>12</v>
      </c>
      <c r="L47" s="30" t="s">
        <v>27</v>
      </c>
      <c r="M47" s="48">
        <f>'[1]ขออนุมัติใหม่'!K68</f>
        <v>0</v>
      </c>
      <c r="N47" s="32" t="s">
        <v>12</v>
      </c>
    </row>
    <row r="48" spans="1:14" ht="24">
      <c r="A48" s="36">
        <v>1.24</v>
      </c>
      <c r="B48" s="30">
        <f>'[1]ขออนุมัติใหม่'!C69</f>
        <v>0</v>
      </c>
      <c r="C48" s="30"/>
      <c r="D48" s="30"/>
      <c r="E48" s="30"/>
      <c r="F48" s="32" t="s">
        <v>10</v>
      </c>
      <c r="G48" s="30">
        <f>'[1]ขออนุมัติใหม่'!H69</f>
        <v>0</v>
      </c>
      <c r="H48" s="30">
        <f>'[1]ขออนุมัติใหม่'!I69</f>
        <v>0</v>
      </c>
      <c r="I48" s="32" t="s">
        <v>26</v>
      </c>
      <c r="J48" s="47">
        <f>'[1]ขออนุมัติใหม่'!J69</f>
        <v>0</v>
      </c>
      <c r="K48" s="32" t="s">
        <v>12</v>
      </c>
      <c r="L48" s="30" t="s">
        <v>27</v>
      </c>
      <c r="M48" s="48">
        <f>'[1]ขออนุมัติใหม่'!K69</f>
        <v>0</v>
      </c>
      <c r="N48" s="32" t="s">
        <v>12</v>
      </c>
    </row>
    <row r="49" spans="1:14" ht="24">
      <c r="A49" s="36">
        <v>1.25</v>
      </c>
      <c r="B49" s="30">
        <f>'[1]ขออนุมัติใหม่'!C70</f>
        <v>0</v>
      </c>
      <c r="C49" s="30"/>
      <c r="D49" s="30"/>
      <c r="E49" s="30"/>
      <c r="F49" s="32" t="s">
        <v>10</v>
      </c>
      <c r="G49" s="30">
        <f>'[1]ขออนุมัติใหม่'!H70</f>
        <v>0</v>
      </c>
      <c r="H49" s="30">
        <f>'[1]ขออนุมัติใหม่'!I70</f>
        <v>0</v>
      </c>
      <c r="I49" s="32" t="s">
        <v>26</v>
      </c>
      <c r="J49" s="47">
        <f>'[1]ขออนุมัติใหม่'!J70</f>
        <v>0</v>
      </c>
      <c r="K49" s="32" t="s">
        <v>12</v>
      </c>
      <c r="L49" s="30" t="s">
        <v>27</v>
      </c>
      <c r="M49" s="48">
        <f>'[1]ขออนุมัติใหม่'!K70</f>
        <v>0</v>
      </c>
      <c r="N49" s="32" t="s">
        <v>12</v>
      </c>
    </row>
    <row r="50" spans="1:14" ht="24">
      <c r="A50" s="36">
        <v>1.26</v>
      </c>
      <c r="B50" s="30">
        <f>'[1]ขออนุมัติใหม่'!C71</f>
        <v>0</v>
      </c>
      <c r="C50" s="30"/>
      <c r="D50" s="30"/>
      <c r="E50" s="30"/>
      <c r="F50" s="32" t="s">
        <v>10</v>
      </c>
      <c r="G50" s="30">
        <f>'[1]ขออนุมัติใหม่'!H71</f>
        <v>0</v>
      </c>
      <c r="H50" s="30">
        <f>'[1]ขออนุมัติใหม่'!I71</f>
        <v>0</v>
      </c>
      <c r="I50" s="32" t="s">
        <v>26</v>
      </c>
      <c r="J50" s="47">
        <f>'[1]ขออนุมัติใหม่'!J71</f>
        <v>0</v>
      </c>
      <c r="K50" s="32" t="s">
        <v>12</v>
      </c>
      <c r="L50" s="30" t="s">
        <v>27</v>
      </c>
      <c r="M50" s="48">
        <f>'[1]ขออนุมัติใหม่'!K71</f>
        <v>0</v>
      </c>
      <c r="N50" s="32" t="s">
        <v>12</v>
      </c>
    </row>
    <row r="51" spans="1:14" ht="24">
      <c r="A51" s="36">
        <v>1.27</v>
      </c>
      <c r="B51" s="30">
        <f>'[1]ขออนุมัติใหม่'!C72</f>
        <v>0</v>
      </c>
      <c r="C51" s="30"/>
      <c r="D51" s="30"/>
      <c r="E51" s="30"/>
      <c r="F51" s="32" t="s">
        <v>10</v>
      </c>
      <c r="G51" s="30">
        <f>'[1]ขออนุมัติใหม่'!H72</f>
        <v>0</v>
      </c>
      <c r="H51" s="30">
        <f>'[1]ขออนุมัติใหม่'!I72</f>
        <v>0</v>
      </c>
      <c r="I51" s="32" t="s">
        <v>26</v>
      </c>
      <c r="J51" s="47">
        <f>'[1]ขออนุมัติใหม่'!J72</f>
        <v>0</v>
      </c>
      <c r="K51" s="32" t="s">
        <v>12</v>
      </c>
      <c r="L51" s="30" t="s">
        <v>27</v>
      </c>
      <c r="M51" s="48">
        <f>'[1]ขออนุมัติใหม่'!K72</f>
        <v>0</v>
      </c>
      <c r="N51" s="32" t="s">
        <v>12</v>
      </c>
    </row>
    <row r="52" spans="1:14" ht="24">
      <c r="A52" s="36">
        <v>1.28</v>
      </c>
      <c r="B52" s="30">
        <f>'[1]ขออนุมัติใหม่'!C73</f>
        <v>0</v>
      </c>
      <c r="C52" s="30"/>
      <c r="D52" s="30"/>
      <c r="E52" s="30"/>
      <c r="F52" s="32" t="s">
        <v>10</v>
      </c>
      <c r="G52" s="30">
        <f>'[1]ขออนุมัติใหม่'!H73</f>
        <v>0</v>
      </c>
      <c r="H52" s="30">
        <f>'[1]ขออนุมัติใหม่'!I73</f>
        <v>0</v>
      </c>
      <c r="I52" s="32" t="s">
        <v>26</v>
      </c>
      <c r="J52" s="47">
        <f>'[1]ขออนุมัติใหม่'!J73</f>
        <v>0</v>
      </c>
      <c r="K52" s="32" t="s">
        <v>12</v>
      </c>
      <c r="L52" s="30" t="s">
        <v>27</v>
      </c>
      <c r="M52" s="48">
        <f>'[1]ขออนุมัติใหม่'!K73</f>
        <v>0</v>
      </c>
      <c r="N52" s="32" t="s">
        <v>12</v>
      </c>
    </row>
    <row r="53" spans="1:14" ht="24">
      <c r="A53" s="36">
        <v>1.29</v>
      </c>
      <c r="B53" s="30">
        <f>'[1]ขออนุมัติใหม่'!C74</f>
        <v>0</v>
      </c>
      <c r="C53" s="30"/>
      <c r="D53" s="30"/>
      <c r="E53" s="30"/>
      <c r="F53" s="32" t="s">
        <v>10</v>
      </c>
      <c r="G53" s="30">
        <f>'[1]ขออนุมัติใหม่'!H74</f>
        <v>0</v>
      </c>
      <c r="H53" s="30">
        <f>'[1]ขออนุมัติใหม่'!I74</f>
        <v>0</v>
      </c>
      <c r="I53" s="32" t="s">
        <v>26</v>
      </c>
      <c r="J53" s="47">
        <f>'[1]ขออนุมัติใหม่'!J74</f>
        <v>0</v>
      </c>
      <c r="K53" s="32" t="s">
        <v>12</v>
      </c>
      <c r="L53" s="30" t="s">
        <v>27</v>
      </c>
      <c r="M53" s="48">
        <f>'[1]ขออนุมัติใหม่'!K74</f>
        <v>0</v>
      </c>
      <c r="N53" s="32" t="s">
        <v>12</v>
      </c>
    </row>
    <row r="54" spans="1:14" ht="24">
      <c r="A54" s="36">
        <v>1.3</v>
      </c>
      <c r="B54" s="30">
        <f>'[1]ขออนุมัติใหม่'!C75</f>
        <v>0</v>
      </c>
      <c r="C54" s="30"/>
      <c r="D54" s="30"/>
      <c r="E54" s="30"/>
      <c r="F54" s="32" t="s">
        <v>10</v>
      </c>
      <c r="G54" s="30">
        <f>'[1]ขออนุมัติใหม่'!H75</f>
        <v>0</v>
      </c>
      <c r="H54" s="30">
        <f>'[1]ขออนุมัติใหม่'!I75</f>
        <v>0</v>
      </c>
      <c r="I54" s="32" t="s">
        <v>26</v>
      </c>
      <c r="J54" s="47">
        <f>'[1]ขออนุมัติใหม่'!J75</f>
        <v>0</v>
      </c>
      <c r="K54" s="32" t="s">
        <v>12</v>
      </c>
      <c r="L54" s="30" t="s">
        <v>27</v>
      </c>
      <c r="M54" s="48">
        <f>'[1]ขออนุมัติใหม่'!K75</f>
        <v>0</v>
      </c>
      <c r="N54" s="32" t="s">
        <v>12</v>
      </c>
    </row>
    <row r="55" spans="1:14" ht="24">
      <c r="A55" s="36">
        <v>1.31</v>
      </c>
      <c r="B55" s="30">
        <f>'[1]ขออนุมัติใหม่'!C76</f>
        <v>0</v>
      </c>
      <c r="C55" s="30"/>
      <c r="D55" s="30"/>
      <c r="E55" s="30"/>
      <c r="F55" s="32" t="s">
        <v>10</v>
      </c>
      <c r="G55" s="30">
        <f>'[1]ขออนุมัติใหม่'!H76</f>
        <v>0</v>
      </c>
      <c r="H55" s="30">
        <f>'[1]ขออนุมัติใหม่'!I76</f>
        <v>0</v>
      </c>
      <c r="I55" s="32" t="s">
        <v>26</v>
      </c>
      <c r="J55" s="47">
        <f>'[1]ขออนุมัติใหม่'!J76</f>
        <v>0</v>
      </c>
      <c r="K55" s="32" t="s">
        <v>12</v>
      </c>
      <c r="L55" s="30" t="s">
        <v>27</v>
      </c>
      <c r="M55" s="48">
        <f>'[1]ขออนุมัติใหม่'!K76</f>
        <v>0</v>
      </c>
      <c r="N55" s="32" t="s">
        <v>12</v>
      </c>
    </row>
    <row r="56" spans="1:14" ht="24">
      <c r="A56" s="36">
        <v>1.32</v>
      </c>
      <c r="B56" s="30">
        <f>'[1]ขออนุมัติใหม่'!C77</f>
        <v>0</v>
      </c>
      <c r="C56" s="30"/>
      <c r="D56" s="30"/>
      <c r="E56" s="30"/>
      <c r="F56" s="32" t="s">
        <v>10</v>
      </c>
      <c r="G56" s="30">
        <f>'[1]ขออนุมัติใหม่'!H77</f>
        <v>0</v>
      </c>
      <c r="H56" s="30">
        <f>'[1]ขออนุมัติใหม่'!I77</f>
        <v>0</v>
      </c>
      <c r="I56" s="32" t="s">
        <v>26</v>
      </c>
      <c r="J56" s="47">
        <f>'[1]ขออนุมัติใหม่'!J77</f>
        <v>0</v>
      </c>
      <c r="K56" s="32" t="s">
        <v>12</v>
      </c>
      <c r="L56" s="30" t="s">
        <v>27</v>
      </c>
      <c r="M56" s="48">
        <f>'[1]ขออนุมัติใหม่'!K77</f>
        <v>0</v>
      </c>
      <c r="N56" s="32" t="s">
        <v>12</v>
      </c>
    </row>
    <row r="57" spans="1:14" ht="24">
      <c r="A57" s="36">
        <v>1.33</v>
      </c>
      <c r="B57" s="30">
        <f>'[1]ขออนุมัติใหม่'!C78</f>
        <v>0</v>
      </c>
      <c r="C57" s="30"/>
      <c r="D57" s="30"/>
      <c r="E57" s="30"/>
      <c r="F57" s="32" t="s">
        <v>10</v>
      </c>
      <c r="G57" s="30">
        <f>'[1]ขออนุมัติใหม่'!H78</f>
        <v>0</v>
      </c>
      <c r="H57" s="30">
        <f>'[1]ขออนุมัติใหม่'!I78</f>
        <v>0</v>
      </c>
      <c r="I57" s="32" t="s">
        <v>26</v>
      </c>
      <c r="J57" s="47">
        <f>'[1]ขออนุมัติใหม่'!J78</f>
        <v>0</v>
      </c>
      <c r="K57" s="32" t="s">
        <v>12</v>
      </c>
      <c r="L57" s="30" t="s">
        <v>27</v>
      </c>
      <c r="M57" s="48">
        <f>'[1]ขออนุมัติใหม่'!K78</f>
        <v>0</v>
      </c>
      <c r="N57" s="32" t="s">
        <v>12</v>
      </c>
    </row>
    <row r="58" spans="1:14" ht="24">
      <c r="A58" s="36">
        <v>1.34</v>
      </c>
      <c r="B58" s="30">
        <f>'[1]ขออนุมัติใหม่'!C79</f>
        <v>0</v>
      </c>
      <c r="C58" s="30"/>
      <c r="D58" s="30"/>
      <c r="E58" s="30"/>
      <c r="F58" s="32" t="s">
        <v>10</v>
      </c>
      <c r="G58" s="30">
        <f>'[1]ขออนุมัติใหม่'!H79</f>
        <v>0</v>
      </c>
      <c r="H58" s="30">
        <f>'[1]ขออนุมัติใหม่'!I79</f>
        <v>0</v>
      </c>
      <c r="I58" s="32" t="s">
        <v>26</v>
      </c>
      <c r="J58" s="47">
        <f>'[1]ขออนุมัติใหม่'!J79</f>
        <v>0</v>
      </c>
      <c r="K58" s="32" t="s">
        <v>12</v>
      </c>
      <c r="L58" s="30" t="s">
        <v>27</v>
      </c>
      <c r="M58" s="48">
        <f>'[1]ขออนุมัติใหม่'!K79</f>
        <v>0</v>
      </c>
      <c r="N58" s="32" t="s">
        <v>12</v>
      </c>
    </row>
    <row r="59" spans="1:14" ht="24">
      <c r="A59" s="36">
        <v>1.35</v>
      </c>
      <c r="B59" s="30">
        <f>'[1]ขออนุมัติใหม่'!C80</f>
        <v>0</v>
      </c>
      <c r="C59" s="30"/>
      <c r="D59" s="30"/>
      <c r="E59" s="30"/>
      <c r="F59" s="32" t="s">
        <v>10</v>
      </c>
      <c r="G59" s="30">
        <f>'[1]ขออนุมัติใหม่'!H80</f>
        <v>0</v>
      </c>
      <c r="H59" s="30">
        <f>'[1]ขออนุมัติใหม่'!I80</f>
        <v>0</v>
      </c>
      <c r="I59" s="32" t="s">
        <v>26</v>
      </c>
      <c r="J59" s="47">
        <f>'[1]ขออนุมัติใหม่'!J80</f>
        <v>0</v>
      </c>
      <c r="K59" s="32" t="s">
        <v>12</v>
      </c>
      <c r="L59" s="30" t="s">
        <v>27</v>
      </c>
      <c r="M59" s="48">
        <f>'[1]ขออนุมัติใหม่'!K80</f>
        <v>0</v>
      </c>
      <c r="N59" s="32" t="s">
        <v>12</v>
      </c>
    </row>
    <row r="60" spans="1:14" ht="24">
      <c r="A60" s="36">
        <v>1.36</v>
      </c>
      <c r="B60" s="30">
        <f>'[1]ขออนุมัติใหม่'!C81</f>
        <v>0</v>
      </c>
      <c r="C60" s="30"/>
      <c r="D60" s="30"/>
      <c r="E60" s="30"/>
      <c r="F60" s="32" t="s">
        <v>10</v>
      </c>
      <c r="G60" s="30">
        <f>'[1]ขออนุมัติใหม่'!H81</f>
        <v>0</v>
      </c>
      <c r="H60" s="30">
        <f>'[1]ขออนุมัติใหม่'!I81</f>
        <v>0</v>
      </c>
      <c r="I60" s="32" t="s">
        <v>26</v>
      </c>
      <c r="J60" s="47">
        <f>'[1]ขออนุมัติใหม่'!J80</f>
        <v>0</v>
      </c>
      <c r="K60" s="32" t="s">
        <v>12</v>
      </c>
      <c r="L60" s="30" t="s">
        <v>27</v>
      </c>
      <c r="M60" s="48">
        <f>'[1]ขออนุมัติใหม่'!K81</f>
        <v>0</v>
      </c>
      <c r="N60" s="32" t="s">
        <v>12</v>
      </c>
    </row>
    <row r="61" spans="1:14" ht="24">
      <c r="A61" s="36">
        <v>1.37</v>
      </c>
      <c r="B61" s="30">
        <f>'[1]ขออนุมัติใหม่'!C82</f>
        <v>0</v>
      </c>
      <c r="C61" s="30"/>
      <c r="D61" s="30"/>
      <c r="E61" s="30"/>
      <c r="F61" s="32" t="s">
        <v>10</v>
      </c>
      <c r="G61" s="30">
        <f>'[1]ขออนุมัติใหม่'!H82</f>
        <v>0</v>
      </c>
      <c r="H61" s="30">
        <f>'[1]ขออนุมัติใหม่'!I82</f>
        <v>0</v>
      </c>
      <c r="I61" s="32" t="s">
        <v>26</v>
      </c>
      <c r="J61" s="47">
        <f>'[1]ขออนุมัติใหม่'!J82</f>
        <v>0</v>
      </c>
      <c r="K61" s="32" t="s">
        <v>12</v>
      </c>
      <c r="L61" s="30" t="s">
        <v>27</v>
      </c>
      <c r="M61" s="48">
        <f>'[1]ขออนุมัติใหม่'!K82</f>
        <v>0</v>
      </c>
      <c r="N61" s="32" t="s">
        <v>12</v>
      </c>
    </row>
    <row r="62" spans="1:14" ht="24">
      <c r="A62" s="36">
        <v>1.38</v>
      </c>
      <c r="B62" s="30">
        <f>'[1]ขออนุมัติใหม่'!C83</f>
        <v>0</v>
      </c>
      <c r="C62" s="30"/>
      <c r="D62" s="30"/>
      <c r="E62" s="30"/>
      <c r="F62" s="32" t="s">
        <v>10</v>
      </c>
      <c r="G62" s="30">
        <f>'[1]ขออนุมัติใหม่'!H83</f>
        <v>0</v>
      </c>
      <c r="H62" s="49">
        <f>'[1]ขออนุมัติใหม่'!I83</f>
        <v>0</v>
      </c>
      <c r="I62" s="32" t="s">
        <v>26</v>
      </c>
      <c r="J62" s="47">
        <f>'[1]ขออนุมัติใหม่'!J83</f>
        <v>0</v>
      </c>
      <c r="K62" s="32" t="s">
        <v>12</v>
      </c>
      <c r="L62" s="30" t="s">
        <v>27</v>
      </c>
      <c r="M62" s="48">
        <f>'[1]ขออนุมัติใหม่'!K83</f>
        <v>0</v>
      </c>
      <c r="N62" s="32" t="s">
        <v>12</v>
      </c>
    </row>
    <row r="63" spans="1:16" ht="24">
      <c r="A63" s="36">
        <v>1.39</v>
      </c>
      <c r="B63" s="30">
        <f>'[1]ขออนุมัติใหม่'!C84</f>
        <v>0</v>
      </c>
      <c r="C63" s="30"/>
      <c r="D63" s="30"/>
      <c r="E63" s="30"/>
      <c r="F63" s="32" t="s">
        <v>10</v>
      </c>
      <c r="G63" s="30">
        <f>'[1]ขออนุมัติใหม่'!H84</f>
        <v>0</v>
      </c>
      <c r="H63" s="49">
        <f>'[1]ขออนุมัติใหม่'!I84</f>
        <v>0</v>
      </c>
      <c r="I63" s="32" t="s">
        <v>26</v>
      </c>
      <c r="J63" s="47">
        <f>'[1]ขออนุมัติใหม่'!J84</f>
        <v>0</v>
      </c>
      <c r="K63" s="32" t="s">
        <v>12</v>
      </c>
      <c r="L63" s="30" t="s">
        <v>27</v>
      </c>
      <c r="M63" s="48">
        <f>'[1]ขออนุมัติใหม่'!K84</f>
        <v>0</v>
      </c>
      <c r="N63" s="32" t="s">
        <v>12</v>
      </c>
      <c r="P63" s="50">
        <v>12692</v>
      </c>
    </row>
    <row r="64" spans="1:16" ht="24">
      <c r="A64" s="36">
        <v>1.4</v>
      </c>
      <c r="B64" s="30">
        <f>'[1]ขออนุมัติใหม่'!C85</f>
        <v>0</v>
      </c>
      <c r="C64" s="30"/>
      <c r="D64" s="30"/>
      <c r="E64" s="30"/>
      <c r="F64" s="32" t="s">
        <v>10</v>
      </c>
      <c r="G64" s="30">
        <f>'[1]ขออนุมัติใหม่'!H85</f>
        <v>0</v>
      </c>
      <c r="H64" s="49">
        <f>'[1]ขออนุมัติใหม่'!I85</f>
        <v>0</v>
      </c>
      <c r="I64" s="32" t="s">
        <v>26</v>
      </c>
      <c r="J64" s="47">
        <f>'[1]ขออนุมัติใหม่'!J85</f>
        <v>0</v>
      </c>
      <c r="K64" s="32" t="s">
        <v>12</v>
      </c>
      <c r="L64" s="30" t="s">
        <v>27</v>
      </c>
      <c r="M64" s="48">
        <f>'[1]ขออนุมัติใหม่'!K85</f>
        <v>0</v>
      </c>
      <c r="N64" s="32" t="s">
        <v>12</v>
      </c>
      <c r="P64" s="50">
        <v>18769</v>
      </c>
    </row>
    <row r="65" spans="1:16" ht="24">
      <c r="A65" s="36">
        <v>1.41</v>
      </c>
      <c r="B65" s="30">
        <f>'[1]ขออนุมัติใหม่'!C86</f>
        <v>0</v>
      </c>
      <c r="C65" s="30"/>
      <c r="D65" s="30"/>
      <c r="E65" s="30"/>
      <c r="F65" s="32" t="s">
        <v>10</v>
      </c>
      <c r="G65" s="30">
        <f>'[1]ขออนุมัติใหม่'!H86</f>
        <v>0</v>
      </c>
      <c r="H65" s="49">
        <f>'[1]ขออนุมัติใหม่'!I86</f>
        <v>0</v>
      </c>
      <c r="I65" s="32" t="s">
        <v>26</v>
      </c>
      <c r="J65" s="47">
        <f>'[1]ขออนุมัติใหม่'!J86</f>
        <v>0</v>
      </c>
      <c r="K65" s="32" t="s">
        <v>12</v>
      </c>
      <c r="L65" s="30" t="s">
        <v>27</v>
      </c>
      <c r="M65" s="48">
        <f>'[1]ขออนุมัติใหม่'!K86</f>
        <v>0</v>
      </c>
      <c r="N65" s="32" t="s">
        <v>12</v>
      </c>
      <c r="P65" s="50">
        <f>SUM(P63:P64)</f>
        <v>31461</v>
      </c>
    </row>
    <row r="66" spans="1:14" ht="24">
      <c r="A66" s="36">
        <v>1.42</v>
      </c>
      <c r="B66" s="30">
        <f>'[1]ขออนุมัติใหม่'!C87</f>
        <v>0</v>
      </c>
      <c r="C66" s="30"/>
      <c r="D66" s="30"/>
      <c r="E66" s="30"/>
      <c r="F66" s="32" t="s">
        <v>10</v>
      </c>
      <c r="G66" s="30">
        <f>'[1]ขออนุมัติใหม่'!H87</f>
        <v>0</v>
      </c>
      <c r="H66" s="49">
        <f>'[1]ขออนุมัติใหม่'!I87</f>
        <v>0</v>
      </c>
      <c r="I66" s="32" t="s">
        <v>26</v>
      </c>
      <c r="J66" s="47">
        <f>'[1]ขออนุมัติใหม่'!J87</f>
        <v>0</v>
      </c>
      <c r="K66" s="32" t="s">
        <v>12</v>
      </c>
      <c r="L66" s="30" t="s">
        <v>27</v>
      </c>
      <c r="M66" s="48">
        <f>'[1]ขออนุมัติใหม่'!K87</f>
        <v>0</v>
      </c>
      <c r="N66" s="32" t="s">
        <v>12</v>
      </c>
    </row>
    <row r="67" spans="1:13" ht="24">
      <c r="A67" s="51"/>
      <c r="B67" s="30"/>
      <c r="C67" s="30"/>
      <c r="D67" s="30"/>
      <c r="E67" s="30"/>
      <c r="F67" s="32"/>
      <c r="I67" s="32"/>
      <c r="J67" s="47"/>
      <c r="K67" s="32"/>
      <c r="L67" s="32"/>
      <c r="M67" s="48"/>
    </row>
    <row r="68" spans="2:13" ht="24">
      <c r="B68" s="30"/>
      <c r="C68" s="30"/>
      <c r="D68" s="30"/>
      <c r="E68" s="30"/>
      <c r="F68" s="32"/>
      <c r="I68" s="32"/>
      <c r="J68" s="47"/>
      <c r="K68" s="32"/>
      <c r="L68" s="32"/>
      <c r="M68" s="48"/>
    </row>
    <row r="69" spans="2:13" ht="24">
      <c r="B69" s="30"/>
      <c r="C69" s="30"/>
      <c r="D69" s="30"/>
      <c r="E69" s="30"/>
      <c r="F69" s="32"/>
      <c r="I69" s="32"/>
      <c r="J69" s="47"/>
      <c r="K69" s="32"/>
      <c r="L69" s="32"/>
      <c r="M69" s="48"/>
    </row>
    <row r="70" spans="2:13" ht="24">
      <c r="B70" s="30"/>
      <c r="C70" s="30"/>
      <c r="D70" s="30"/>
      <c r="E70" s="30"/>
      <c r="F70" s="32"/>
      <c r="I70" s="32"/>
      <c r="J70" s="47"/>
      <c r="K70" s="32"/>
      <c r="L70" s="32"/>
      <c r="M70" s="48"/>
    </row>
    <row r="71" spans="2:13" ht="24">
      <c r="B71" s="30"/>
      <c r="C71" s="30"/>
      <c r="D71" s="30"/>
      <c r="E71" s="30"/>
      <c r="F71" s="32"/>
      <c r="I71" s="32"/>
      <c r="J71" s="47"/>
      <c r="K71" s="32"/>
      <c r="L71" s="32"/>
      <c r="M71" s="48"/>
    </row>
    <row r="72" spans="2:13" ht="24">
      <c r="B72" s="30"/>
      <c r="C72" s="30"/>
      <c r="D72" s="30"/>
      <c r="E72" s="30"/>
      <c r="F72" s="32"/>
      <c r="I72" s="32"/>
      <c r="J72" s="52"/>
      <c r="K72" s="32"/>
      <c r="L72" s="32"/>
      <c r="M72" s="48"/>
    </row>
    <row r="73" spans="2:12" ht="24">
      <c r="B73" s="30"/>
      <c r="C73" s="30"/>
      <c r="D73" s="30"/>
      <c r="E73" s="30"/>
      <c r="F73" s="32"/>
      <c r="I73" s="32"/>
      <c r="J73" s="52"/>
      <c r="K73" s="32"/>
      <c r="L73" s="32"/>
    </row>
    <row r="74" spans="2:12" ht="24">
      <c r="B74" s="30"/>
      <c r="C74" s="30"/>
      <c r="D74" s="30"/>
      <c r="E74" s="30"/>
      <c r="F74" s="32"/>
      <c r="I74" s="32"/>
      <c r="J74" s="52"/>
      <c r="K74" s="32"/>
      <c r="L74" s="32"/>
    </row>
    <row r="75" spans="2:12" ht="24">
      <c r="B75" s="30"/>
      <c r="C75" s="30"/>
      <c r="D75" s="30"/>
      <c r="E75" s="30"/>
      <c r="F75" s="32"/>
      <c r="I75" s="32"/>
      <c r="J75" s="52"/>
      <c r="K75" s="32"/>
      <c r="L75" s="32"/>
    </row>
    <row r="76" spans="6:12" ht="24">
      <c r="F76" s="32"/>
      <c r="I76" s="32"/>
      <c r="K76" s="32"/>
      <c r="L76" s="32"/>
    </row>
    <row r="77" spans="6:12" ht="24">
      <c r="F77" s="32"/>
      <c r="I77" s="32"/>
      <c r="K77" s="32"/>
      <c r="L77" s="32"/>
    </row>
    <row r="78" spans="1:12" ht="24">
      <c r="A78" s="51"/>
      <c r="B78" s="36" t="s">
        <v>41</v>
      </c>
      <c r="F78" s="32"/>
      <c r="I78" s="32"/>
      <c r="K78" s="32"/>
      <c r="L78" s="32"/>
    </row>
    <row r="79" spans="1:12" ht="24">
      <c r="A79" s="36">
        <v>1.48</v>
      </c>
      <c r="B79" s="30" t="s">
        <v>42</v>
      </c>
      <c r="F79" s="32" t="s">
        <v>10</v>
      </c>
      <c r="G79" s="30">
        <v>1</v>
      </c>
      <c r="H79" s="30" t="s">
        <v>43</v>
      </c>
      <c r="I79" s="32" t="s">
        <v>26</v>
      </c>
      <c r="J79" s="52">
        <v>85.5</v>
      </c>
      <c r="K79" s="32" t="s">
        <v>12</v>
      </c>
      <c r="L79" s="32"/>
    </row>
    <row r="80" spans="1:12" ht="24">
      <c r="A80" s="36">
        <v>1.49</v>
      </c>
      <c r="B80" s="30" t="s">
        <v>44</v>
      </c>
      <c r="F80" s="32" t="s">
        <v>10</v>
      </c>
      <c r="G80" s="30">
        <v>1</v>
      </c>
      <c r="H80" s="30" t="s">
        <v>43</v>
      </c>
      <c r="I80" s="32" t="s">
        <v>26</v>
      </c>
      <c r="J80" s="52">
        <v>76.5</v>
      </c>
      <c r="K80" s="32" t="s">
        <v>12</v>
      </c>
      <c r="L80" s="32"/>
    </row>
    <row r="81" spans="1:12" ht="24">
      <c r="A81" s="36">
        <v>1.5</v>
      </c>
      <c r="B81" s="30" t="s">
        <v>45</v>
      </c>
      <c r="F81" s="32" t="s">
        <v>10</v>
      </c>
      <c r="G81" s="30">
        <v>1</v>
      </c>
      <c r="H81" s="30" t="s">
        <v>43</v>
      </c>
      <c r="I81" s="32" t="s">
        <v>26</v>
      </c>
      <c r="J81" s="52">
        <v>117</v>
      </c>
      <c r="K81" s="32" t="s">
        <v>12</v>
      </c>
      <c r="L81" s="32"/>
    </row>
    <row r="82" spans="1:12" ht="24">
      <c r="A82" s="36">
        <v>1.51</v>
      </c>
      <c r="B82" s="30" t="s">
        <v>46</v>
      </c>
      <c r="F82" s="32" t="s">
        <v>10</v>
      </c>
      <c r="G82" s="30">
        <v>1</v>
      </c>
      <c r="H82" s="30" t="s">
        <v>43</v>
      </c>
      <c r="I82" s="32" t="s">
        <v>26</v>
      </c>
      <c r="J82" s="52">
        <v>36</v>
      </c>
      <c r="K82" s="32" t="s">
        <v>12</v>
      </c>
      <c r="L82" s="32"/>
    </row>
    <row r="83" spans="1:12" ht="24">
      <c r="A83" s="36">
        <v>1.52</v>
      </c>
      <c r="B83" s="30" t="s">
        <v>47</v>
      </c>
      <c r="F83" s="32" t="s">
        <v>10</v>
      </c>
      <c r="G83" s="30">
        <v>1</v>
      </c>
      <c r="H83" s="30" t="s">
        <v>43</v>
      </c>
      <c r="I83" s="32" t="s">
        <v>26</v>
      </c>
      <c r="J83" s="52">
        <v>135</v>
      </c>
      <c r="K83" s="32" t="s">
        <v>12</v>
      </c>
      <c r="L83" s="32"/>
    </row>
    <row r="84" spans="1:12" ht="24">
      <c r="A84" s="36">
        <v>1.53</v>
      </c>
      <c r="B84" s="30" t="s">
        <v>48</v>
      </c>
      <c r="F84" s="32" t="s">
        <v>10</v>
      </c>
      <c r="G84" s="30">
        <v>1</v>
      </c>
      <c r="H84" s="30" t="s">
        <v>43</v>
      </c>
      <c r="I84" s="32" t="s">
        <v>26</v>
      </c>
      <c r="J84" s="52">
        <v>126</v>
      </c>
      <c r="K84" s="32" t="s">
        <v>12</v>
      </c>
      <c r="L84" s="32"/>
    </row>
    <row r="85" spans="1:12" ht="24">
      <c r="A85" s="36">
        <v>1.54</v>
      </c>
      <c r="B85" s="30" t="s">
        <v>49</v>
      </c>
      <c r="F85" s="32" t="s">
        <v>10</v>
      </c>
      <c r="G85" s="30">
        <v>1</v>
      </c>
      <c r="H85" s="30" t="s">
        <v>43</v>
      </c>
      <c r="I85" s="32" t="s">
        <v>26</v>
      </c>
      <c r="J85" s="52">
        <v>200</v>
      </c>
      <c r="K85" s="32" t="s">
        <v>12</v>
      </c>
      <c r="L85" s="32"/>
    </row>
    <row r="86" spans="1:12" ht="24">
      <c r="A86" s="36">
        <v>1.55</v>
      </c>
      <c r="B86" s="30" t="s">
        <v>50</v>
      </c>
      <c r="F86" s="32" t="s">
        <v>10</v>
      </c>
      <c r="G86" s="30">
        <v>1</v>
      </c>
      <c r="H86" s="30" t="s">
        <v>43</v>
      </c>
      <c r="I86" s="32" t="s">
        <v>26</v>
      </c>
      <c r="J86" s="52">
        <v>94.5</v>
      </c>
      <c r="K86" s="32" t="s">
        <v>12</v>
      </c>
      <c r="L86" s="32"/>
    </row>
    <row r="87" spans="1:12" ht="24">
      <c r="A87" s="36">
        <v>1.56</v>
      </c>
      <c r="B87" s="30" t="s">
        <v>51</v>
      </c>
      <c r="F87" s="32" t="s">
        <v>10</v>
      </c>
      <c r="G87" s="30">
        <v>1</v>
      </c>
      <c r="H87" s="30" t="s">
        <v>43</v>
      </c>
      <c r="I87" s="32" t="s">
        <v>26</v>
      </c>
      <c r="J87" s="52">
        <v>85.5</v>
      </c>
      <c r="K87" s="32" t="s">
        <v>12</v>
      </c>
      <c r="L87" s="32"/>
    </row>
    <row r="88" spans="1:12" ht="24">
      <c r="A88" s="36">
        <v>1.57</v>
      </c>
      <c r="B88" s="30" t="s">
        <v>52</v>
      </c>
      <c r="F88" s="32" t="s">
        <v>10</v>
      </c>
      <c r="G88" s="30">
        <v>1</v>
      </c>
      <c r="H88" s="30" t="s">
        <v>43</v>
      </c>
      <c r="I88" s="32" t="s">
        <v>26</v>
      </c>
      <c r="J88" s="52">
        <v>153</v>
      </c>
      <c r="K88" s="32" t="s">
        <v>12</v>
      </c>
      <c r="L88" s="32"/>
    </row>
    <row r="89" spans="1:12" ht="24">
      <c r="A89" s="51" t="s">
        <v>53</v>
      </c>
      <c r="B89" s="30" t="s">
        <v>54</v>
      </c>
      <c r="F89" s="32" t="s">
        <v>10</v>
      </c>
      <c r="G89" s="30">
        <v>1</v>
      </c>
      <c r="H89" s="30" t="s">
        <v>43</v>
      </c>
      <c r="I89" s="32" t="s">
        <v>26</v>
      </c>
      <c r="J89" s="52">
        <v>531</v>
      </c>
      <c r="K89" s="32" t="s">
        <v>12</v>
      </c>
      <c r="L89" s="32"/>
    </row>
    <row r="90" spans="1:12" ht="24">
      <c r="A90" s="53">
        <v>1.59</v>
      </c>
      <c r="B90" s="30" t="s">
        <v>55</v>
      </c>
      <c r="F90" s="32" t="s">
        <v>10</v>
      </c>
      <c r="G90" s="30">
        <v>1</v>
      </c>
      <c r="H90" s="30" t="s">
        <v>43</v>
      </c>
      <c r="I90" s="32" t="s">
        <v>26</v>
      </c>
      <c r="J90" s="52">
        <v>80</v>
      </c>
      <c r="K90" s="32" t="s">
        <v>12</v>
      </c>
      <c r="L90" s="32"/>
    </row>
    <row r="91" spans="1:12" ht="24">
      <c r="A91" s="51" t="s">
        <v>56</v>
      </c>
      <c r="B91" s="30" t="s">
        <v>57</v>
      </c>
      <c r="F91" s="32" t="s">
        <v>10</v>
      </c>
      <c r="G91" s="30">
        <v>1</v>
      </c>
      <c r="H91" s="30" t="s">
        <v>43</v>
      </c>
      <c r="I91" s="32" t="s">
        <v>26</v>
      </c>
      <c r="J91" s="52">
        <v>45</v>
      </c>
      <c r="K91" s="32" t="s">
        <v>12</v>
      </c>
      <c r="L91" s="32"/>
    </row>
    <row r="92" spans="1:12" ht="24">
      <c r="A92" s="36">
        <v>1.61</v>
      </c>
      <c r="B92" s="30" t="s">
        <v>58</v>
      </c>
      <c r="F92" s="32" t="s">
        <v>10</v>
      </c>
      <c r="G92" s="30">
        <v>1</v>
      </c>
      <c r="H92" s="30" t="s">
        <v>43</v>
      </c>
      <c r="I92" s="32" t="s">
        <v>26</v>
      </c>
      <c r="J92" s="52">
        <v>76.5</v>
      </c>
      <c r="K92" s="32" t="s">
        <v>12</v>
      </c>
      <c r="L92" s="32"/>
    </row>
  </sheetData>
  <sheetProtection/>
  <mergeCells count="1">
    <mergeCell ref="G16:J16"/>
  </mergeCells>
  <printOptions/>
  <pageMargins left="0.5905511811023623" right="0" top="0.984251968503937" bottom="0.984251968503937" header="0.5118110236220472" footer="0.5118110236220472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31"/>
  <sheetViews>
    <sheetView view="pageBreakPreview" zoomScale="120" zoomScaleSheetLayoutView="120" zoomScalePageLayoutView="0" workbookViewId="0" topLeftCell="B19">
      <selection activeCell="I28" sqref="I28"/>
    </sheetView>
  </sheetViews>
  <sheetFormatPr defaultColWidth="9.140625" defaultRowHeight="21.75"/>
  <cols>
    <col min="1" max="1" width="1.1484375" style="89" hidden="1" customWidth="1"/>
    <col min="2" max="2" width="6.8515625" style="89" customWidth="1"/>
    <col min="3" max="3" width="7.7109375" style="89" customWidth="1"/>
    <col min="4" max="4" width="6.421875" style="89" customWidth="1"/>
    <col min="5" max="5" width="11.28125" style="89" customWidth="1"/>
    <col min="6" max="6" width="10.421875" style="89" customWidth="1"/>
    <col min="7" max="7" width="9.421875" style="89" customWidth="1"/>
    <col min="8" max="8" width="3.140625" style="89" customWidth="1"/>
    <col min="9" max="9" width="26.8515625" style="91" customWidth="1"/>
    <col min="10" max="10" width="7.7109375" style="91" customWidth="1"/>
    <col min="11" max="11" width="17.8515625" style="89" customWidth="1"/>
    <col min="12" max="12" width="10.00390625" style="89" customWidth="1"/>
    <col min="13" max="13" width="8.8515625" style="89" customWidth="1"/>
    <col min="14" max="16384" width="9.140625" style="89" customWidth="1"/>
  </cols>
  <sheetData>
    <row r="1" ht="27.75"/>
    <row r="2" spans="6:11" ht="34.5">
      <c r="F2" s="90" t="s">
        <v>0</v>
      </c>
      <c r="K2" s="89" t="s">
        <v>1</v>
      </c>
    </row>
    <row r="3" spans="2:10" s="93" customFormat="1" ht="19.5" customHeight="1">
      <c r="B3" s="232" t="s">
        <v>2</v>
      </c>
      <c r="C3" s="233"/>
      <c r="D3" s="233" t="s">
        <v>3</v>
      </c>
      <c r="E3" s="233"/>
      <c r="F3" s="233"/>
      <c r="G3" s="233"/>
      <c r="I3" s="94"/>
      <c r="J3" s="94"/>
    </row>
    <row r="4" spans="2:10" s="93" customFormat="1" ht="19.5" customHeight="1">
      <c r="B4" s="93" t="s">
        <v>155</v>
      </c>
      <c r="C4" s="95"/>
      <c r="F4" s="96"/>
      <c r="G4" s="92" t="s">
        <v>5</v>
      </c>
      <c r="I4" s="94"/>
      <c r="J4" s="94"/>
    </row>
    <row r="5" spans="2:10" s="93" customFormat="1" ht="19.5" customHeight="1">
      <c r="B5" s="92" t="s">
        <v>6</v>
      </c>
      <c r="C5" s="97" t="s">
        <v>335</v>
      </c>
      <c r="D5" s="92"/>
      <c r="E5" s="98"/>
      <c r="F5" s="98"/>
      <c r="G5" s="99"/>
      <c r="I5" s="100"/>
      <c r="J5" s="101"/>
    </row>
    <row r="6" spans="2:10" s="93" customFormat="1" ht="19.5" customHeight="1">
      <c r="B6" s="92" t="s">
        <v>7</v>
      </c>
      <c r="C6" s="93" t="s">
        <v>238</v>
      </c>
      <c r="I6" s="94"/>
      <c r="J6" s="94"/>
    </row>
    <row r="7" spans="2:13" s="104" customFormat="1" ht="18" customHeight="1">
      <c r="B7" s="98"/>
      <c r="C7" s="98" t="s">
        <v>233</v>
      </c>
      <c r="D7" s="105" t="s">
        <v>234</v>
      </c>
      <c r="F7" s="98"/>
      <c r="G7" s="102" t="s">
        <v>336</v>
      </c>
      <c r="H7" s="98"/>
      <c r="I7" s="102"/>
      <c r="J7" s="103">
        <f>F5</f>
        <v>0</v>
      </c>
      <c r="L7" s="98"/>
      <c r="M7" s="98"/>
    </row>
    <row r="8" spans="2:13" s="104" customFormat="1" ht="18" customHeight="1">
      <c r="B8" s="105" t="s">
        <v>10</v>
      </c>
      <c r="C8" s="106">
        <v>1</v>
      </c>
      <c r="D8" s="98" t="s">
        <v>11</v>
      </c>
      <c r="E8" s="107" t="s">
        <v>121</v>
      </c>
      <c r="F8" s="108"/>
      <c r="H8" s="98"/>
      <c r="L8" s="109"/>
      <c r="M8" s="98"/>
    </row>
    <row r="9" spans="2:13" s="104" customFormat="1" ht="18" customHeight="1">
      <c r="B9" s="110"/>
      <c r="C9" s="111" t="s">
        <v>337</v>
      </c>
      <c r="E9" s="98"/>
      <c r="F9" s="103"/>
      <c r="G9" s="103"/>
      <c r="H9" s="103"/>
      <c r="I9" s="102"/>
      <c r="J9" s="98"/>
      <c r="K9" s="98"/>
      <c r="L9" s="98"/>
      <c r="M9" s="98"/>
    </row>
    <row r="10" spans="2:13" s="104" customFormat="1" ht="18" customHeight="1">
      <c r="B10" s="107" t="s">
        <v>235</v>
      </c>
      <c r="C10" s="98"/>
      <c r="D10" s="107"/>
      <c r="E10" s="98"/>
      <c r="F10" s="103"/>
      <c r="G10" s="98"/>
      <c r="H10" s="98"/>
      <c r="I10" s="102"/>
      <c r="J10" s="98"/>
      <c r="K10" s="98"/>
      <c r="L10" s="98"/>
      <c r="M10" s="98"/>
    </row>
    <row r="11" spans="2:13" s="104" customFormat="1" ht="18" customHeight="1">
      <c r="B11" s="107"/>
      <c r="C11" s="111" t="s">
        <v>338</v>
      </c>
      <c r="E11" s="98"/>
      <c r="F11" s="112"/>
      <c r="G11" s="98"/>
      <c r="H11" s="98"/>
      <c r="I11" s="102"/>
      <c r="J11" s="98"/>
      <c r="K11" s="98"/>
      <c r="L11" s="98"/>
      <c r="M11" s="98"/>
    </row>
    <row r="12" spans="2:13" s="114" customFormat="1" ht="18" customHeight="1">
      <c r="B12" s="113" t="s">
        <v>145</v>
      </c>
      <c r="D12" s="115"/>
      <c r="F12" s="116"/>
      <c r="G12" s="116"/>
      <c r="H12" s="116"/>
      <c r="I12" s="117"/>
      <c r="L12" s="116"/>
      <c r="M12" s="116"/>
    </row>
    <row r="13" spans="3:13" s="118" customFormat="1" ht="18" customHeight="1">
      <c r="C13" s="267" t="s">
        <v>339</v>
      </c>
      <c r="F13" s="119"/>
      <c r="G13" s="120"/>
      <c r="H13" s="119"/>
      <c r="I13" s="121"/>
      <c r="J13" s="121"/>
      <c r="L13" s="119"/>
      <c r="M13" s="119"/>
    </row>
    <row r="14" spans="4:13" s="118" customFormat="1" ht="18" customHeight="1">
      <c r="D14" s="122" t="s">
        <v>122</v>
      </c>
      <c r="F14" s="119"/>
      <c r="G14" s="122"/>
      <c r="H14" s="123" t="s">
        <v>123</v>
      </c>
      <c r="I14" s="124"/>
      <c r="J14" s="125"/>
      <c r="K14" s="126"/>
      <c r="L14" s="119"/>
      <c r="M14" s="119"/>
    </row>
    <row r="15" spans="2:13" s="129" customFormat="1" ht="18" customHeight="1">
      <c r="B15" s="127"/>
      <c r="C15" s="128"/>
      <c r="D15" s="129" t="s">
        <v>124</v>
      </c>
      <c r="F15" s="130"/>
      <c r="G15" s="131"/>
      <c r="H15" s="123" t="s">
        <v>123</v>
      </c>
      <c r="I15" s="132"/>
      <c r="J15" s="133"/>
      <c r="K15" s="134"/>
      <c r="L15" s="133"/>
      <c r="M15" s="135"/>
    </row>
    <row r="16" spans="2:13" s="129" customFormat="1" ht="18" customHeight="1">
      <c r="B16" s="127"/>
      <c r="C16" s="128"/>
      <c r="D16" s="129" t="s">
        <v>125</v>
      </c>
      <c r="F16" s="130"/>
      <c r="G16" s="131"/>
      <c r="H16" s="130"/>
      <c r="I16" s="132"/>
      <c r="J16" s="123" t="s">
        <v>123</v>
      </c>
      <c r="K16" s="134"/>
      <c r="L16" s="133"/>
      <c r="M16" s="135"/>
    </row>
    <row r="17" spans="2:13" s="129" customFormat="1" ht="18" customHeight="1">
      <c r="B17" s="127"/>
      <c r="C17" s="128"/>
      <c r="D17" s="129" t="s">
        <v>236</v>
      </c>
      <c r="F17" s="130"/>
      <c r="G17" s="131"/>
      <c r="H17" s="130"/>
      <c r="I17" s="136"/>
      <c r="J17" s="137"/>
      <c r="K17" s="134"/>
      <c r="L17" s="137"/>
      <c r="M17" s="135"/>
    </row>
    <row r="18" spans="2:13" s="129" customFormat="1" ht="18" customHeight="1">
      <c r="B18" s="127"/>
      <c r="C18" s="138" t="s">
        <v>340</v>
      </c>
      <c r="F18" s="130"/>
      <c r="G18" s="131"/>
      <c r="H18" s="131"/>
      <c r="I18" s="132"/>
      <c r="J18" s="139"/>
      <c r="K18" s="134"/>
      <c r="L18" s="139"/>
      <c r="M18" s="135"/>
    </row>
    <row r="19" spans="2:13" s="129" customFormat="1" ht="18" customHeight="1">
      <c r="B19" s="127"/>
      <c r="C19" s="128"/>
      <c r="E19" s="127" t="s">
        <v>126</v>
      </c>
      <c r="F19" s="135">
        <f>รายละเอียด!K36</f>
        <v>6780</v>
      </c>
      <c r="G19" s="140" t="s">
        <v>12</v>
      </c>
      <c r="H19" s="140" t="s">
        <v>13</v>
      </c>
      <c r="I19" s="141" t="str">
        <f>_xlfn.BAHTTEXT(F19)</f>
        <v>หกพันเจ็ดร้อยแปดสิบบาทถ้วน</v>
      </c>
      <c r="J19" s="134" t="s">
        <v>32</v>
      </c>
      <c r="K19" s="134"/>
      <c r="L19" s="134"/>
      <c r="M19" s="135"/>
    </row>
    <row r="20" spans="2:13" s="129" customFormat="1" ht="18" customHeight="1">
      <c r="B20" s="127"/>
      <c r="C20" s="134" t="s">
        <v>127</v>
      </c>
      <c r="E20" s="129" t="s">
        <v>146</v>
      </c>
      <c r="F20" s="130"/>
      <c r="G20" s="131" t="s">
        <v>128</v>
      </c>
      <c r="H20" s="140"/>
      <c r="I20" s="132"/>
      <c r="J20" s="142" t="s">
        <v>129</v>
      </c>
      <c r="K20" s="134"/>
      <c r="L20" s="142"/>
      <c r="M20" s="139"/>
    </row>
    <row r="21" spans="2:13" s="129" customFormat="1" ht="18" customHeight="1">
      <c r="B21" s="127"/>
      <c r="C21" s="128"/>
      <c r="D21" s="129" t="s">
        <v>130</v>
      </c>
      <c r="E21" s="143"/>
      <c r="F21" s="130"/>
      <c r="G21" s="131" t="s">
        <v>131</v>
      </c>
      <c r="H21" s="140"/>
      <c r="I21" s="132" t="s">
        <v>9</v>
      </c>
      <c r="J21" s="142"/>
      <c r="K21" s="134"/>
      <c r="L21" s="142"/>
      <c r="M21" s="144"/>
    </row>
    <row r="22" spans="2:13" s="129" customFormat="1" ht="18" customHeight="1">
      <c r="B22" s="127"/>
      <c r="C22" s="128"/>
      <c r="D22" s="143"/>
      <c r="E22" s="129" t="s">
        <v>375</v>
      </c>
      <c r="F22" s="441" t="s">
        <v>130</v>
      </c>
      <c r="G22" s="130" t="s">
        <v>143</v>
      </c>
      <c r="H22" s="145"/>
      <c r="I22" s="132"/>
      <c r="J22" s="144"/>
      <c r="K22" s="134"/>
      <c r="L22" s="144"/>
      <c r="M22" s="144"/>
    </row>
    <row r="23" spans="2:13" s="129" customFormat="1" ht="18" customHeight="1">
      <c r="B23" s="127"/>
      <c r="C23" s="128"/>
      <c r="D23" s="143"/>
      <c r="E23" s="129" t="s">
        <v>132</v>
      </c>
      <c r="F23" s="130"/>
      <c r="G23" s="145"/>
      <c r="H23" s="145"/>
      <c r="I23" s="132"/>
      <c r="J23" s="144"/>
      <c r="K23" s="134"/>
      <c r="L23" s="144"/>
      <c r="M23" s="144"/>
    </row>
    <row r="24" spans="2:13" s="129" customFormat="1" ht="18" customHeight="1">
      <c r="B24" s="127"/>
      <c r="C24" s="146" t="s">
        <v>133</v>
      </c>
      <c r="E24" s="143"/>
      <c r="F24" s="147"/>
      <c r="G24" s="145"/>
      <c r="H24" s="145"/>
      <c r="I24" s="132"/>
      <c r="J24" s="142"/>
      <c r="K24" s="148"/>
      <c r="L24" s="142"/>
      <c r="M24" s="144"/>
    </row>
    <row r="25" spans="1:13" s="98" customFormat="1" ht="18" customHeight="1">
      <c r="A25" s="129"/>
      <c r="B25" s="127"/>
      <c r="C25" s="129" t="s">
        <v>239</v>
      </c>
      <c r="D25" s="181"/>
      <c r="E25" s="129"/>
      <c r="F25" s="147"/>
      <c r="G25" s="315" t="s">
        <v>134</v>
      </c>
      <c r="H25" s="132" t="s">
        <v>240</v>
      </c>
      <c r="K25" s="149"/>
      <c r="L25" s="142"/>
      <c r="M25" s="144"/>
    </row>
    <row r="26" spans="2:13" s="129" customFormat="1" ht="18" customHeight="1">
      <c r="B26" s="150"/>
      <c r="C26" s="146" t="s">
        <v>341</v>
      </c>
      <c r="E26" s="151"/>
      <c r="F26" s="152"/>
      <c r="G26" s="153"/>
      <c r="H26" s="127"/>
      <c r="I26" s="154"/>
      <c r="J26" s="155"/>
      <c r="K26" s="156"/>
      <c r="L26" s="127"/>
      <c r="M26" s="127"/>
    </row>
    <row r="27" spans="1:13" s="129" customFormat="1" ht="18" customHeight="1">
      <c r="A27" s="98"/>
      <c r="B27" s="157"/>
      <c r="C27" s="98" t="s">
        <v>342</v>
      </c>
      <c r="E27" s="157"/>
      <c r="F27" s="98"/>
      <c r="G27" s="98"/>
      <c r="H27" s="98"/>
      <c r="I27" s="98"/>
      <c r="J27" s="102"/>
      <c r="K27" s="108"/>
      <c r="L27" s="98"/>
      <c r="M27" s="98"/>
    </row>
    <row r="28" spans="1:13" s="129" customFormat="1" ht="18" customHeight="1">
      <c r="A28" s="98"/>
      <c r="B28" s="112" t="s">
        <v>237</v>
      </c>
      <c r="C28" s="112"/>
      <c r="E28" s="158"/>
      <c r="F28" s="98"/>
      <c r="G28" s="129" t="s">
        <v>343</v>
      </c>
      <c r="H28" s="102"/>
      <c r="I28" s="102" t="s">
        <v>377</v>
      </c>
      <c r="J28" s="98"/>
      <c r="K28" s="98"/>
      <c r="L28" s="98"/>
      <c r="M28" s="98"/>
    </row>
    <row r="29" spans="1:13" s="129" customFormat="1" ht="18" customHeight="1">
      <c r="A29" s="98"/>
      <c r="B29" s="112"/>
      <c r="C29" s="159" t="s">
        <v>135</v>
      </c>
      <c r="E29" s="158"/>
      <c r="F29" s="98"/>
      <c r="H29" s="102"/>
      <c r="I29" s="102"/>
      <c r="J29" s="98"/>
      <c r="K29" s="98"/>
      <c r="L29" s="98"/>
      <c r="M29" s="98"/>
    </row>
    <row r="30" spans="1:13" s="129" customFormat="1" ht="18" customHeight="1">
      <c r="A30" s="98"/>
      <c r="B30" s="112"/>
      <c r="D30" s="316">
        <v>7.1</v>
      </c>
      <c r="E30" s="112" t="s">
        <v>164</v>
      </c>
      <c r="F30" s="98"/>
      <c r="G30" s="98" t="s">
        <v>29</v>
      </c>
      <c r="H30" s="102"/>
      <c r="I30" s="102" t="s">
        <v>165</v>
      </c>
      <c r="J30" s="442" t="s">
        <v>376</v>
      </c>
      <c r="K30" s="98"/>
      <c r="L30" s="98"/>
      <c r="M30" s="98"/>
    </row>
    <row r="31" spans="1:13" s="129" customFormat="1" ht="18" customHeight="1">
      <c r="A31" s="98"/>
      <c r="B31" s="112"/>
      <c r="D31" s="181">
        <v>7.2</v>
      </c>
      <c r="E31" s="163">
        <v>0</v>
      </c>
      <c r="F31" s="98"/>
      <c r="G31" s="98" t="s">
        <v>29</v>
      </c>
      <c r="H31" s="102"/>
      <c r="I31" s="102"/>
      <c r="J31" s="129" t="s">
        <v>30</v>
      </c>
      <c r="K31" s="98"/>
      <c r="L31" s="98"/>
      <c r="M31" s="98"/>
    </row>
    <row r="32" spans="4:10" s="98" customFormat="1" ht="18" customHeight="1">
      <c r="D32" s="181">
        <v>7.3</v>
      </c>
      <c r="E32" s="163">
        <v>0</v>
      </c>
      <c r="G32" s="98" t="s">
        <v>29</v>
      </c>
      <c r="H32" s="160"/>
      <c r="I32" s="102"/>
      <c r="J32" s="129" t="s">
        <v>30</v>
      </c>
    </row>
    <row r="33" spans="4:9" s="98" customFormat="1" ht="18" customHeight="1">
      <c r="D33" s="127" t="s">
        <v>136</v>
      </c>
      <c r="H33" s="160"/>
      <c r="I33" s="127" t="s">
        <v>137</v>
      </c>
    </row>
    <row r="34" spans="2:9" s="129" customFormat="1" ht="18" customHeight="1">
      <c r="B34" s="98" t="s">
        <v>144</v>
      </c>
      <c r="C34" s="161"/>
      <c r="H34" s="162"/>
      <c r="I34" s="163"/>
    </row>
    <row r="35" spans="4:9" s="129" customFormat="1" ht="18" customHeight="1">
      <c r="D35" s="98" t="s">
        <v>344</v>
      </c>
      <c r="I35" s="163"/>
    </row>
    <row r="36" spans="2:13" s="98" customFormat="1" ht="19.5" customHeight="1">
      <c r="B36" s="98" t="s">
        <v>138</v>
      </c>
      <c r="C36" s="129"/>
      <c r="E36" s="127"/>
      <c r="F36" s="127"/>
      <c r="G36" s="142"/>
      <c r="H36" s="142"/>
      <c r="J36" s="142"/>
      <c r="K36" s="127"/>
      <c r="L36" s="127"/>
      <c r="M36" s="127"/>
    </row>
    <row r="37" spans="4:13" s="98" customFormat="1" ht="18" customHeight="1">
      <c r="D37" s="129"/>
      <c r="E37" s="129"/>
      <c r="F37" s="129"/>
      <c r="G37" s="98" t="s">
        <v>139</v>
      </c>
      <c r="H37" s="129"/>
      <c r="J37" s="102"/>
      <c r="K37" s="102"/>
      <c r="M37" s="129"/>
    </row>
    <row r="38" spans="1:11" s="98" customFormat="1" ht="7.5" customHeight="1">
      <c r="A38" s="104"/>
      <c r="J38" s="164"/>
      <c r="K38" s="102"/>
    </row>
    <row r="39" spans="1:12" s="98" customFormat="1" ht="18" customHeight="1">
      <c r="A39" s="104"/>
      <c r="B39" s="165"/>
      <c r="G39" s="98" t="s">
        <v>345</v>
      </c>
      <c r="H39" s="104"/>
      <c r="I39" s="104"/>
      <c r="K39" s="166"/>
      <c r="L39" s="104"/>
    </row>
    <row r="40" spans="1:11" s="98" customFormat="1" ht="18" customHeight="1">
      <c r="A40" s="104"/>
      <c r="G40" s="98" t="s">
        <v>241</v>
      </c>
      <c r="J40" s="164"/>
      <c r="K40" s="102"/>
    </row>
    <row r="41" spans="2:13" s="104" customFormat="1" ht="18" customHeight="1">
      <c r="B41" s="98" t="s">
        <v>33</v>
      </c>
      <c r="C41" s="167"/>
      <c r="D41" s="98"/>
      <c r="E41" s="98"/>
      <c r="F41" s="98"/>
      <c r="H41" s="98"/>
      <c r="I41" s="102"/>
      <c r="J41" s="102"/>
      <c r="K41" s="98"/>
      <c r="L41" s="98"/>
      <c r="M41" s="98"/>
    </row>
    <row r="42" spans="2:13" s="104" customFormat="1" ht="18" customHeight="1">
      <c r="B42" s="98" t="s">
        <v>140</v>
      </c>
      <c r="C42" s="98"/>
      <c r="D42" s="98"/>
      <c r="E42" s="98"/>
      <c r="F42" s="98"/>
      <c r="H42" s="98"/>
      <c r="I42" s="102" t="s">
        <v>141</v>
      </c>
      <c r="J42" s="168"/>
      <c r="K42" s="98"/>
      <c r="L42" s="98"/>
      <c r="M42" s="98"/>
    </row>
    <row r="43" spans="2:13" s="104" customFormat="1" ht="18" customHeight="1">
      <c r="B43" s="98" t="s">
        <v>149</v>
      </c>
      <c r="C43" s="164"/>
      <c r="D43" s="98"/>
      <c r="E43" s="98"/>
      <c r="F43" s="98"/>
      <c r="H43" s="102"/>
      <c r="J43" s="102"/>
      <c r="K43" s="98"/>
      <c r="L43" s="98"/>
      <c r="M43" s="98"/>
    </row>
    <row r="44" spans="3:13" s="104" customFormat="1" ht="18" customHeight="1">
      <c r="C44" s="118" t="s">
        <v>152</v>
      </c>
      <c r="D44" s="98"/>
      <c r="E44" s="98"/>
      <c r="F44" s="98"/>
      <c r="G44" s="98"/>
      <c r="H44" s="102"/>
      <c r="I44" s="169" t="s">
        <v>243</v>
      </c>
      <c r="J44" s="102"/>
      <c r="K44" s="98"/>
      <c r="L44" s="98"/>
      <c r="M44" s="98"/>
    </row>
    <row r="45" spans="3:13" s="104" customFormat="1" ht="18" customHeight="1">
      <c r="C45" s="122" t="s">
        <v>153</v>
      </c>
      <c r="D45" s="98"/>
      <c r="E45" s="98"/>
      <c r="F45" s="98"/>
      <c r="G45" s="102" t="s">
        <v>159</v>
      </c>
      <c r="H45" s="98"/>
      <c r="J45" s="102"/>
      <c r="K45" s="98"/>
      <c r="L45" s="98"/>
      <c r="M45" s="98"/>
    </row>
    <row r="46" spans="2:13" s="104" customFormat="1" ht="15.75" customHeight="1">
      <c r="B46" s="98"/>
      <c r="C46" s="234" t="s">
        <v>242</v>
      </c>
      <c r="D46" s="98"/>
      <c r="E46" s="98"/>
      <c r="F46" s="98"/>
      <c r="H46" s="98"/>
      <c r="I46" s="98" t="s">
        <v>161</v>
      </c>
      <c r="J46" s="98"/>
      <c r="K46" s="98"/>
      <c r="L46" s="98"/>
      <c r="M46" s="98"/>
    </row>
    <row r="47" spans="2:13" s="104" customFormat="1" ht="19.5" customHeight="1">
      <c r="B47" s="98"/>
      <c r="C47" s="98"/>
      <c r="D47" s="98"/>
      <c r="E47" s="98"/>
      <c r="F47" s="98"/>
      <c r="G47" s="98"/>
      <c r="H47" s="98"/>
      <c r="J47" s="102"/>
      <c r="K47" s="102"/>
      <c r="L47" s="98"/>
      <c r="M47" s="98"/>
    </row>
    <row r="48" spans="1:13" s="104" customFormat="1" ht="18" customHeight="1">
      <c r="A48" s="129"/>
      <c r="B48" s="170"/>
      <c r="D48" s="170"/>
      <c r="E48" s="118"/>
      <c r="F48" s="119"/>
      <c r="H48" s="102"/>
      <c r="J48" s="103"/>
      <c r="K48" s="103"/>
      <c r="L48" s="103"/>
      <c r="M48" s="103"/>
    </row>
    <row r="49" spans="1:13" s="104" customFormat="1" ht="18" customHeight="1">
      <c r="A49" s="129"/>
      <c r="B49" s="118"/>
      <c r="D49" s="122"/>
      <c r="E49" s="118"/>
      <c r="F49" s="119"/>
      <c r="G49" s="98"/>
      <c r="H49" s="98"/>
      <c r="J49" s="102"/>
      <c r="K49" s="102"/>
      <c r="L49" s="98"/>
      <c r="M49" s="98"/>
    </row>
    <row r="50" spans="2:13" s="104" customFormat="1" ht="18" customHeight="1">
      <c r="B50" s="98"/>
      <c r="D50" s="234"/>
      <c r="E50" s="234"/>
      <c r="F50" s="98"/>
      <c r="G50" s="98"/>
      <c r="H50" s="98"/>
      <c r="I50" s="98"/>
      <c r="J50" s="102"/>
      <c r="K50" s="102"/>
      <c r="L50" s="98"/>
      <c r="M50" s="98"/>
    </row>
    <row r="51" spans="1:13" s="98" customFormat="1" ht="21.75">
      <c r="A51" s="129"/>
      <c r="B51" s="127"/>
      <c r="C51" s="128"/>
      <c r="D51" s="128"/>
      <c r="E51" s="128"/>
      <c r="F51" s="171"/>
      <c r="G51" s="171"/>
      <c r="H51" s="171"/>
      <c r="I51" s="172"/>
      <c r="J51" s="142"/>
      <c r="K51" s="172"/>
      <c r="L51" s="142"/>
      <c r="M51" s="144"/>
    </row>
    <row r="52" spans="1:13" s="98" customFormat="1" ht="21.75">
      <c r="A52" s="129"/>
      <c r="B52" s="127"/>
      <c r="C52" s="128"/>
      <c r="D52" s="128"/>
      <c r="E52" s="128"/>
      <c r="F52" s="171"/>
      <c r="G52" s="171"/>
      <c r="H52" s="171"/>
      <c r="I52" s="172"/>
      <c r="J52" s="142"/>
      <c r="K52" s="172"/>
      <c r="L52" s="142"/>
      <c r="M52" s="144"/>
    </row>
    <row r="53" spans="1:13" s="98" customFormat="1" ht="21.75">
      <c r="A53" s="129"/>
      <c r="B53" s="127"/>
      <c r="C53" s="143"/>
      <c r="D53" s="128"/>
      <c r="E53" s="128"/>
      <c r="F53" s="171"/>
      <c r="G53" s="171"/>
      <c r="H53" s="171"/>
      <c r="I53" s="172"/>
      <c r="J53" s="142"/>
      <c r="K53" s="172"/>
      <c r="L53" s="142"/>
      <c r="M53" s="144"/>
    </row>
    <row r="54" spans="1:13" s="98" customFormat="1" ht="21.75">
      <c r="A54" s="129"/>
      <c r="B54" s="127"/>
      <c r="C54" s="143"/>
      <c r="D54" s="129"/>
      <c r="E54" s="129"/>
      <c r="F54" s="171"/>
      <c r="G54" s="171"/>
      <c r="H54" s="171"/>
      <c r="I54" s="172"/>
      <c r="J54" s="142"/>
      <c r="K54" s="172"/>
      <c r="L54" s="142"/>
      <c r="M54" s="144"/>
    </row>
    <row r="55" spans="1:13" s="98" customFormat="1" ht="21.75">
      <c r="A55" s="129"/>
      <c r="B55" s="127"/>
      <c r="C55" s="143"/>
      <c r="D55" s="129"/>
      <c r="E55" s="129"/>
      <c r="F55" s="171"/>
      <c r="G55" s="171"/>
      <c r="H55" s="171"/>
      <c r="I55" s="172"/>
      <c r="J55" s="142"/>
      <c r="K55" s="172"/>
      <c r="L55" s="173"/>
      <c r="M55" s="171"/>
    </row>
    <row r="56" spans="1:13" s="98" customFormat="1" ht="21.75">
      <c r="A56" s="129"/>
      <c r="B56" s="127"/>
      <c r="C56" s="174"/>
      <c r="D56" s="129"/>
      <c r="E56" s="129"/>
      <c r="F56" s="171"/>
      <c r="G56" s="171"/>
      <c r="H56" s="171"/>
      <c r="I56" s="172"/>
      <c r="J56" s="142"/>
      <c r="K56" s="172"/>
      <c r="L56" s="173"/>
      <c r="M56" s="171"/>
    </row>
    <row r="57" spans="1:13" s="98" customFormat="1" ht="21.75">
      <c r="A57" s="129"/>
      <c r="B57" s="127"/>
      <c r="C57" s="174"/>
      <c r="D57" s="129"/>
      <c r="E57" s="129"/>
      <c r="F57" s="171"/>
      <c r="G57" s="171"/>
      <c r="H57" s="171"/>
      <c r="I57" s="175"/>
      <c r="J57" s="142"/>
      <c r="K57" s="172"/>
      <c r="L57" s="173"/>
      <c r="M57" s="171"/>
    </row>
    <row r="58" spans="1:13" s="98" customFormat="1" ht="21.75">
      <c r="A58" s="129"/>
      <c r="B58" s="127"/>
      <c r="C58" s="174"/>
      <c r="D58" s="129"/>
      <c r="E58" s="129"/>
      <c r="F58" s="171"/>
      <c r="G58" s="171"/>
      <c r="H58" s="171"/>
      <c r="I58" s="172"/>
      <c r="J58" s="142"/>
      <c r="K58" s="172"/>
      <c r="L58" s="173"/>
      <c r="M58" s="171"/>
    </row>
    <row r="59" spans="1:14" s="98" customFormat="1" ht="21.75">
      <c r="A59" s="129"/>
      <c r="B59" s="127"/>
      <c r="C59" s="143"/>
      <c r="D59" s="129"/>
      <c r="E59" s="129"/>
      <c r="F59" s="171"/>
      <c r="G59" s="171"/>
      <c r="H59" s="171"/>
      <c r="I59" s="172"/>
      <c r="J59" s="142"/>
      <c r="K59" s="172"/>
      <c r="L59" s="173"/>
      <c r="M59" s="171"/>
      <c r="N59" s="129"/>
    </row>
    <row r="60" spans="1:14" s="98" customFormat="1" ht="21.75">
      <c r="A60" s="129"/>
      <c r="B60" s="127"/>
      <c r="C60" s="143"/>
      <c r="D60" s="129"/>
      <c r="E60" s="129"/>
      <c r="F60" s="171"/>
      <c r="G60" s="176"/>
      <c r="H60" s="127"/>
      <c r="I60" s="172"/>
      <c r="J60" s="142"/>
      <c r="K60" s="172"/>
      <c r="L60" s="173"/>
      <c r="M60" s="171"/>
      <c r="N60" s="129"/>
    </row>
    <row r="61" spans="1:14" s="98" customFormat="1" ht="21.75">
      <c r="A61" s="129"/>
      <c r="B61" s="127"/>
      <c r="C61" s="174"/>
      <c r="D61" s="129"/>
      <c r="E61" s="129"/>
      <c r="F61" s="171"/>
      <c r="G61" s="176"/>
      <c r="H61" s="127"/>
      <c r="I61" s="172"/>
      <c r="J61" s="142"/>
      <c r="K61" s="172"/>
      <c r="L61" s="173"/>
      <c r="M61" s="171"/>
      <c r="N61" s="129"/>
    </row>
    <row r="62" spans="1:14" s="98" customFormat="1" ht="21.75">
      <c r="A62" s="129"/>
      <c r="B62" s="127"/>
      <c r="C62" s="143"/>
      <c r="D62" s="129"/>
      <c r="E62" s="129"/>
      <c r="F62" s="171"/>
      <c r="G62" s="176"/>
      <c r="H62" s="127"/>
      <c r="I62" s="172"/>
      <c r="J62" s="142"/>
      <c r="K62" s="172"/>
      <c r="L62" s="173"/>
      <c r="M62" s="171"/>
      <c r="N62" s="129"/>
    </row>
    <row r="63" spans="1:14" s="98" customFormat="1" ht="21.75">
      <c r="A63" s="129"/>
      <c r="B63" s="127"/>
      <c r="C63" s="143"/>
      <c r="D63" s="129"/>
      <c r="E63" s="129"/>
      <c r="F63" s="171"/>
      <c r="G63" s="176"/>
      <c r="H63" s="127"/>
      <c r="I63" s="172"/>
      <c r="J63" s="142"/>
      <c r="K63" s="172"/>
      <c r="L63" s="173"/>
      <c r="M63" s="171"/>
      <c r="N63" s="129"/>
    </row>
    <row r="64" spans="1:14" s="98" customFormat="1" ht="21.75">
      <c r="A64" s="129"/>
      <c r="B64" s="127"/>
      <c r="C64" s="143"/>
      <c r="D64" s="129"/>
      <c r="E64" s="129"/>
      <c r="F64" s="171"/>
      <c r="G64" s="176"/>
      <c r="H64" s="127"/>
      <c r="I64" s="172"/>
      <c r="J64" s="142"/>
      <c r="K64" s="172"/>
      <c r="L64" s="173"/>
      <c r="M64" s="171"/>
      <c r="N64" s="129"/>
    </row>
    <row r="65" spans="1:14" s="98" customFormat="1" ht="21.75">
      <c r="A65" s="129"/>
      <c r="B65" s="127"/>
      <c r="C65" s="143"/>
      <c r="D65" s="129"/>
      <c r="E65" s="129"/>
      <c r="F65" s="171"/>
      <c r="G65" s="176"/>
      <c r="H65" s="127"/>
      <c r="I65" s="172"/>
      <c r="J65" s="142"/>
      <c r="K65" s="172"/>
      <c r="L65" s="173"/>
      <c r="M65" s="171"/>
      <c r="N65" s="129"/>
    </row>
    <row r="66" spans="1:14" s="98" customFormat="1" ht="21.75">
      <c r="A66" s="129"/>
      <c r="B66" s="127"/>
      <c r="C66" s="143"/>
      <c r="D66" s="129"/>
      <c r="E66" s="129"/>
      <c r="F66" s="177"/>
      <c r="G66" s="176"/>
      <c r="H66" s="127"/>
      <c r="I66" s="172"/>
      <c r="J66" s="142"/>
      <c r="K66" s="172"/>
      <c r="L66" s="173"/>
      <c r="M66" s="171"/>
      <c r="N66" s="129"/>
    </row>
    <row r="67" spans="1:14" s="98" customFormat="1" ht="21.75">
      <c r="A67" s="129"/>
      <c r="B67" s="127"/>
      <c r="C67" s="143"/>
      <c r="D67" s="129"/>
      <c r="E67" s="129"/>
      <c r="F67" s="177"/>
      <c r="G67" s="176"/>
      <c r="H67" s="127"/>
      <c r="I67" s="172"/>
      <c r="J67" s="142"/>
      <c r="K67" s="172"/>
      <c r="L67" s="173"/>
      <c r="M67" s="171"/>
      <c r="N67" s="129"/>
    </row>
    <row r="68" spans="1:14" s="98" customFormat="1" ht="21.75">
      <c r="A68" s="129"/>
      <c r="B68" s="127"/>
      <c r="C68" s="178"/>
      <c r="D68" s="129"/>
      <c r="E68" s="129"/>
      <c r="F68" s="177"/>
      <c r="G68" s="176"/>
      <c r="H68" s="127"/>
      <c r="I68" s="172"/>
      <c r="J68" s="142"/>
      <c r="K68" s="172"/>
      <c r="L68" s="173"/>
      <c r="M68" s="171"/>
      <c r="N68" s="129"/>
    </row>
    <row r="69" spans="1:14" s="98" customFormat="1" ht="21.75">
      <c r="A69" s="129"/>
      <c r="B69" s="127"/>
      <c r="C69" s="174"/>
      <c r="D69" s="129"/>
      <c r="E69" s="129"/>
      <c r="F69" s="177"/>
      <c r="G69" s="176"/>
      <c r="H69" s="127"/>
      <c r="I69" s="172"/>
      <c r="J69" s="142"/>
      <c r="K69" s="172"/>
      <c r="L69" s="173"/>
      <c r="M69" s="171"/>
      <c r="N69" s="129"/>
    </row>
    <row r="70" spans="1:14" s="98" customFormat="1" ht="21.75">
      <c r="A70" s="129"/>
      <c r="B70" s="127"/>
      <c r="C70" s="174"/>
      <c r="D70" s="129"/>
      <c r="E70" s="129"/>
      <c r="F70" s="177"/>
      <c r="G70" s="176"/>
      <c r="H70" s="127"/>
      <c r="I70" s="172"/>
      <c r="J70" s="142"/>
      <c r="K70" s="172"/>
      <c r="L70" s="173"/>
      <c r="M70" s="171"/>
      <c r="N70" s="129"/>
    </row>
    <row r="71" spans="1:14" s="98" customFormat="1" ht="21.75">
      <c r="A71" s="129"/>
      <c r="B71" s="127"/>
      <c r="C71" s="143"/>
      <c r="D71" s="129"/>
      <c r="E71" s="129"/>
      <c r="F71" s="177"/>
      <c r="G71" s="176"/>
      <c r="H71" s="127"/>
      <c r="I71" s="172"/>
      <c r="J71" s="142"/>
      <c r="K71" s="172"/>
      <c r="L71" s="173"/>
      <c r="M71" s="171"/>
      <c r="N71" s="129"/>
    </row>
    <row r="72" spans="1:14" s="98" customFormat="1" ht="21.75">
      <c r="A72" s="129"/>
      <c r="B72" s="127"/>
      <c r="C72" s="143"/>
      <c r="D72" s="129"/>
      <c r="E72" s="129"/>
      <c r="F72" s="177"/>
      <c r="G72" s="176"/>
      <c r="H72" s="127"/>
      <c r="I72" s="172"/>
      <c r="J72" s="142"/>
      <c r="K72" s="172"/>
      <c r="L72" s="173"/>
      <c r="M72" s="171"/>
      <c r="N72" s="129"/>
    </row>
    <row r="73" spans="1:14" s="98" customFormat="1" ht="21.75">
      <c r="A73" s="129"/>
      <c r="B73" s="127"/>
      <c r="C73" s="174"/>
      <c r="D73" s="129"/>
      <c r="E73" s="129"/>
      <c r="F73" s="177"/>
      <c r="G73" s="176"/>
      <c r="H73" s="127"/>
      <c r="I73" s="172"/>
      <c r="J73" s="142"/>
      <c r="K73" s="172"/>
      <c r="L73" s="173"/>
      <c r="M73" s="171"/>
      <c r="N73" s="129"/>
    </row>
    <row r="74" spans="1:14" s="98" customFormat="1" ht="21.75">
      <c r="A74" s="129"/>
      <c r="B74" s="127"/>
      <c r="C74" s="143"/>
      <c r="D74" s="129"/>
      <c r="E74" s="129"/>
      <c r="F74" s="177"/>
      <c r="G74" s="176"/>
      <c r="H74" s="127"/>
      <c r="I74" s="175"/>
      <c r="J74" s="142"/>
      <c r="K74" s="172"/>
      <c r="L74" s="173"/>
      <c r="M74" s="171"/>
      <c r="N74" s="129"/>
    </row>
    <row r="75" spans="1:14" s="98" customFormat="1" ht="21.75">
      <c r="A75" s="129"/>
      <c r="B75" s="127"/>
      <c r="C75" s="143"/>
      <c r="D75" s="129"/>
      <c r="E75" s="129"/>
      <c r="F75" s="177"/>
      <c r="G75" s="176"/>
      <c r="H75" s="127"/>
      <c r="I75" s="175"/>
      <c r="J75" s="142"/>
      <c r="K75" s="172"/>
      <c r="L75" s="173"/>
      <c r="M75" s="177"/>
      <c r="N75" s="129"/>
    </row>
    <row r="76" spans="1:14" s="98" customFormat="1" ht="21.75">
      <c r="A76" s="129"/>
      <c r="B76" s="127"/>
      <c r="C76" s="143"/>
      <c r="D76" s="129"/>
      <c r="E76" s="129"/>
      <c r="F76" s="177"/>
      <c r="G76" s="176"/>
      <c r="H76" s="127"/>
      <c r="I76" s="172"/>
      <c r="J76" s="142"/>
      <c r="K76" s="172"/>
      <c r="L76" s="173"/>
      <c r="M76" s="177"/>
      <c r="N76" s="129"/>
    </row>
    <row r="77" spans="1:14" s="98" customFormat="1" ht="21.75">
      <c r="A77" s="129"/>
      <c r="B77" s="127"/>
      <c r="C77" s="143"/>
      <c r="D77" s="129"/>
      <c r="E77" s="129"/>
      <c r="F77" s="177"/>
      <c r="G77" s="176"/>
      <c r="H77" s="127"/>
      <c r="I77" s="172"/>
      <c r="J77" s="142"/>
      <c r="K77" s="172"/>
      <c r="L77" s="173"/>
      <c r="M77" s="177"/>
      <c r="N77" s="129"/>
    </row>
    <row r="78" spans="1:14" s="98" customFormat="1" ht="21.75">
      <c r="A78" s="129"/>
      <c r="B78" s="127"/>
      <c r="C78" s="179"/>
      <c r="D78" s="129"/>
      <c r="E78" s="129"/>
      <c r="F78" s="177"/>
      <c r="G78" s="176"/>
      <c r="H78" s="127"/>
      <c r="I78" s="172"/>
      <c r="J78" s="142"/>
      <c r="K78" s="172"/>
      <c r="L78" s="173"/>
      <c r="M78" s="177"/>
      <c r="N78" s="129"/>
    </row>
    <row r="79" spans="1:14" s="98" customFormat="1" ht="21.75">
      <c r="A79" s="129"/>
      <c r="B79" s="127"/>
      <c r="C79" s="143"/>
      <c r="D79" s="129"/>
      <c r="E79" s="129"/>
      <c r="F79" s="177"/>
      <c r="G79" s="176"/>
      <c r="H79" s="127"/>
      <c r="I79" s="172"/>
      <c r="J79" s="142"/>
      <c r="K79" s="172"/>
      <c r="L79" s="173"/>
      <c r="M79" s="177"/>
      <c r="N79" s="129"/>
    </row>
    <row r="80" spans="1:14" s="98" customFormat="1" ht="21.75">
      <c r="A80" s="129"/>
      <c r="B80" s="127"/>
      <c r="C80" s="174"/>
      <c r="D80" s="129"/>
      <c r="E80" s="129"/>
      <c r="F80" s="177"/>
      <c r="G80" s="176"/>
      <c r="H80" s="127"/>
      <c r="I80" s="172"/>
      <c r="J80" s="142"/>
      <c r="K80" s="172"/>
      <c r="L80" s="173"/>
      <c r="M80" s="177"/>
      <c r="N80" s="129"/>
    </row>
    <row r="81" spans="1:14" s="98" customFormat="1" ht="21.75">
      <c r="A81" s="129"/>
      <c r="B81" s="127"/>
      <c r="C81" s="174"/>
      <c r="D81" s="129"/>
      <c r="E81" s="129"/>
      <c r="F81" s="127"/>
      <c r="G81" s="127"/>
      <c r="H81" s="127"/>
      <c r="I81" s="142"/>
      <c r="J81" s="142"/>
      <c r="K81" s="172"/>
      <c r="L81" s="176"/>
      <c r="M81" s="127"/>
      <c r="N81" s="129"/>
    </row>
    <row r="82" spans="1:14" s="98" customFormat="1" ht="21.75">
      <c r="A82" s="129"/>
      <c r="B82" s="127"/>
      <c r="C82" s="174"/>
      <c r="D82" s="129"/>
      <c r="E82" s="129"/>
      <c r="F82" s="171"/>
      <c r="G82" s="176"/>
      <c r="H82" s="176"/>
      <c r="I82" s="176"/>
      <c r="J82" s="172"/>
      <c r="K82" s="172"/>
      <c r="L82" s="176"/>
      <c r="M82" s="127"/>
      <c r="N82" s="129"/>
    </row>
    <row r="83" spans="1:14" s="98" customFormat="1" ht="21.75">
      <c r="A83" s="129"/>
      <c r="B83" s="127"/>
      <c r="C83" s="180"/>
      <c r="D83" s="129"/>
      <c r="E83" s="129"/>
      <c r="F83" s="171"/>
      <c r="G83" s="176"/>
      <c r="H83" s="176"/>
      <c r="I83" s="176"/>
      <c r="J83" s="172"/>
      <c r="K83" s="172"/>
      <c r="L83" s="176"/>
      <c r="M83" s="127"/>
      <c r="N83" s="129"/>
    </row>
    <row r="84" spans="2:13" s="129" customFormat="1" ht="21.75">
      <c r="B84" s="127"/>
      <c r="C84" s="180"/>
      <c r="F84" s="171"/>
      <c r="G84" s="176"/>
      <c r="H84" s="176"/>
      <c r="I84" s="176"/>
      <c r="J84" s="172"/>
      <c r="K84" s="172"/>
      <c r="L84" s="176"/>
      <c r="M84" s="127"/>
    </row>
    <row r="85" spans="2:13" s="129" customFormat="1" ht="21.75">
      <c r="B85" s="127"/>
      <c r="C85" s="174"/>
      <c r="F85" s="127"/>
      <c r="G85" s="127"/>
      <c r="H85" s="127"/>
      <c r="I85" s="142"/>
      <c r="J85" s="142"/>
      <c r="K85" s="142"/>
      <c r="L85" s="127" t="s">
        <v>66</v>
      </c>
      <c r="M85" s="127"/>
    </row>
    <row r="86" spans="2:16" s="129" customFormat="1" ht="21.75">
      <c r="B86" s="127"/>
      <c r="C86" s="181"/>
      <c r="E86" s="170"/>
      <c r="F86" s="118"/>
      <c r="G86" s="170"/>
      <c r="H86" s="118"/>
      <c r="I86" s="119"/>
      <c r="J86" s="120"/>
      <c r="K86" s="119"/>
      <c r="L86" s="121"/>
      <c r="M86" s="118"/>
      <c r="N86" s="118"/>
      <c r="O86" s="119"/>
      <c r="P86" s="119"/>
    </row>
    <row r="87" spans="2:16" s="129" customFormat="1" ht="21.75">
      <c r="B87" s="170"/>
      <c r="C87" s="118"/>
      <c r="D87" s="170"/>
      <c r="E87" s="182"/>
      <c r="F87" s="98"/>
      <c r="G87" s="98"/>
      <c r="H87" s="98"/>
      <c r="I87" s="183"/>
      <c r="J87" s="183"/>
      <c r="K87" s="183"/>
      <c r="L87" s="184"/>
      <c r="M87" s="184"/>
      <c r="N87" s="182"/>
      <c r="O87" s="183"/>
      <c r="P87" s="183"/>
    </row>
    <row r="88" spans="2:16" s="129" customFormat="1" ht="21.75">
      <c r="B88" s="118"/>
      <c r="C88" s="118"/>
      <c r="D88" s="118"/>
      <c r="E88" s="185"/>
      <c r="F88" s="182" t="s">
        <v>34</v>
      </c>
      <c r="G88" s="182"/>
      <c r="H88" s="182"/>
      <c r="I88" s="186" t="s">
        <v>14</v>
      </c>
      <c r="J88" s="187" t="s">
        <v>15</v>
      </c>
      <c r="K88" s="119"/>
      <c r="L88" s="121" t="s">
        <v>35</v>
      </c>
      <c r="M88" s="118"/>
      <c r="N88" s="118"/>
      <c r="O88" s="188" t="s">
        <v>16</v>
      </c>
      <c r="P88" s="186" t="s">
        <v>17</v>
      </c>
    </row>
    <row r="89" spans="2:16" s="129" customFormat="1" ht="21.75">
      <c r="B89" s="170"/>
      <c r="C89" s="118"/>
      <c r="D89" s="170"/>
      <c r="E89" s="189" t="s">
        <v>18</v>
      </c>
      <c r="F89" s="118" t="s">
        <v>11</v>
      </c>
      <c r="G89" s="118"/>
      <c r="H89" s="190"/>
      <c r="I89" s="186" t="s">
        <v>19</v>
      </c>
      <c r="J89" s="119" t="s">
        <v>20</v>
      </c>
      <c r="K89" s="191"/>
      <c r="L89" s="184"/>
      <c r="M89" s="184"/>
      <c r="N89" s="182"/>
      <c r="O89" s="188" t="s">
        <v>21</v>
      </c>
      <c r="P89" s="186" t="s">
        <v>22</v>
      </c>
    </row>
    <row r="90" spans="1:16" s="199" customFormat="1" ht="27.75">
      <c r="A90" s="129"/>
      <c r="B90" s="118"/>
      <c r="C90" s="118"/>
      <c r="D90" s="118"/>
      <c r="E90" s="192"/>
      <c r="F90" s="182"/>
      <c r="G90" s="182"/>
      <c r="H90" s="193"/>
      <c r="I90" s="194" t="s">
        <v>23</v>
      </c>
      <c r="J90" s="194" t="s">
        <v>24</v>
      </c>
      <c r="K90" s="195" t="s">
        <v>10</v>
      </c>
      <c r="L90" s="196" t="s">
        <v>25</v>
      </c>
      <c r="M90" s="197" t="s">
        <v>26</v>
      </c>
      <c r="N90" s="198" t="s">
        <v>27</v>
      </c>
      <c r="O90" s="194"/>
      <c r="P90" s="194"/>
    </row>
    <row r="91" spans="1:16" s="199" customFormat="1" ht="27.75">
      <c r="A91" s="129"/>
      <c r="B91" s="118"/>
      <c r="C91" s="118"/>
      <c r="D91" s="118"/>
      <c r="E91" s="200">
        <v>11</v>
      </c>
      <c r="F91" s="201" t="s">
        <v>73</v>
      </c>
      <c r="G91" s="202"/>
      <c r="H91" s="203"/>
      <c r="I91" s="204" t="s">
        <v>28</v>
      </c>
      <c r="J91" s="205">
        <v>5</v>
      </c>
      <c r="K91" s="205">
        <v>5</v>
      </c>
      <c r="L91" s="206" t="s">
        <v>67</v>
      </c>
      <c r="M91" s="207">
        <v>14</v>
      </c>
      <c r="N91" s="208">
        <v>70</v>
      </c>
      <c r="O91" s="207">
        <v>14</v>
      </c>
      <c r="P91" s="209" t="s">
        <v>28</v>
      </c>
    </row>
    <row r="92" spans="1:16" s="199" customFormat="1" ht="27.75">
      <c r="A92" s="129"/>
      <c r="B92" s="127"/>
      <c r="C92" s="180"/>
      <c r="D92" s="129"/>
      <c r="E92" s="200">
        <v>12</v>
      </c>
      <c r="F92" s="201" t="s">
        <v>74</v>
      </c>
      <c r="G92" s="202"/>
      <c r="H92" s="203"/>
      <c r="I92" s="204" t="s">
        <v>28</v>
      </c>
      <c r="J92" s="205">
        <v>10</v>
      </c>
      <c r="K92" s="205">
        <v>10</v>
      </c>
      <c r="L92" s="206" t="s">
        <v>67</v>
      </c>
      <c r="M92" s="207">
        <v>7</v>
      </c>
      <c r="N92" s="208">
        <v>70</v>
      </c>
      <c r="O92" s="207">
        <v>7</v>
      </c>
      <c r="P92" s="209" t="s">
        <v>28</v>
      </c>
    </row>
    <row r="93" spans="1:16" s="199" customFormat="1" ht="27.75">
      <c r="A93" s="129"/>
      <c r="B93" s="127"/>
      <c r="C93" s="180"/>
      <c r="D93" s="129"/>
      <c r="E93" s="200">
        <v>13</v>
      </c>
      <c r="F93" s="210" t="s">
        <v>75</v>
      </c>
      <c r="G93" s="211"/>
      <c r="H93" s="203"/>
      <c r="I93" s="204" t="s">
        <v>28</v>
      </c>
      <c r="J93" s="205">
        <v>5</v>
      </c>
      <c r="K93" s="205">
        <v>5</v>
      </c>
      <c r="L93" s="206" t="s">
        <v>67</v>
      </c>
      <c r="M93" s="207">
        <v>4</v>
      </c>
      <c r="N93" s="208">
        <v>20</v>
      </c>
      <c r="O93" s="207">
        <v>4</v>
      </c>
      <c r="P93" s="209" t="s">
        <v>28</v>
      </c>
    </row>
    <row r="94" spans="1:16" s="199" customFormat="1" ht="27.75">
      <c r="A94" s="129"/>
      <c r="B94" s="127"/>
      <c r="C94" s="143"/>
      <c r="D94" s="129"/>
      <c r="E94" s="200">
        <v>14</v>
      </c>
      <c r="F94" s="210" t="s">
        <v>76</v>
      </c>
      <c r="G94" s="202"/>
      <c r="H94" s="212"/>
      <c r="I94" s="213" t="s">
        <v>28</v>
      </c>
      <c r="J94" s="213">
        <v>5</v>
      </c>
      <c r="K94" s="213">
        <v>5</v>
      </c>
      <c r="L94" s="214" t="s">
        <v>67</v>
      </c>
      <c r="M94" s="214">
        <v>4</v>
      </c>
      <c r="N94" s="208">
        <v>20</v>
      </c>
      <c r="O94" s="214">
        <v>4</v>
      </c>
      <c r="P94" s="209" t="s">
        <v>28</v>
      </c>
    </row>
    <row r="95" spans="1:16" s="199" customFormat="1" ht="27.75">
      <c r="A95" s="129"/>
      <c r="B95" s="127"/>
      <c r="C95" s="180"/>
      <c r="D95" s="129"/>
      <c r="E95" s="200">
        <v>15</v>
      </c>
      <c r="F95" s="210" t="s">
        <v>77</v>
      </c>
      <c r="G95" s="211"/>
      <c r="H95" s="212"/>
      <c r="I95" s="213" t="s">
        <v>28</v>
      </c>
      <c r="J95" s="213">
        <v>16</v>
      </c>
      <c r="K95" s="213">
        <v>16</v>
      </c>
      <c r="L95" s="214" t="s">
        <v>67</v>
      </c>
      <c r="M95" s="214">
        <v>15</v>
      </c>
      <c r="N95" s="214">
        <v>240</v>
      </c>
      <c r="O95" s="214">
        <v>15</v>
      </c>
      <c r="P95" s="215" t="s">
        <v>71</v>
      </c>
    </row>
    <row r="96" spans="1:16" ht="27.75">
      <c r="A96" s="129"/>
      <c r="B96" s="127"/>
      <c r="C96" s="128"/>
      <c r="D96" s="128"/>
      <c r="E96" s="200">
        <v>16</v>
      </c>
      <c r="F96" s="210" t="s">
        <v>78</v>
      </c>
      <c r="G96" s="211"/>
      <c r="H96" s="216"/>
      <c r="I96" s="213" t="s">
        <v>28</v>
      </c>
      <c r="J96" s="213">
        <v>3</v>
      </c>
      <c r="K96" s="213">
        <v>3</v>
      </c>
      <c r="L96" s="214" t="s">
        <v>79</v>
      </c>
      <c r="M96" s="207">
        <v>420</v>
      </c>
      <c r="N96" s="214">
        <v>1260</v>
      </c>
      <c r="O96" s="207">
        <v>420</v>
      </c>
      <c r="P96" s="209" t="s">
        <v>28</v>
      </c>
    </row>
    <row r="97" spans="1:16" ht="27.75">
      <c r="A97" s="129"/>
      <c r="B97" s="127"/>
      <c r="C97" s="128"/>
      <c r="D97" s="128"/>
      <c r="E97" s="200">
        <v>17</v>
      </c>
      <c r="F97" s="217" t="s">
        <v>80</v>
      </c>
      <c r="G97" s="217"/>
      <c r="H97" s="216"/>
      <c r="I97" s="213" t="s">
        <v>28</v>
      </c>
      <c r="J97" s="213">
        <v>2</v>
      </c>
      <c r="K97" s="213">
        <v>2</v>
      </c>
      <c r="L97" s="214" t="s">
        <v>79</v>
      </c>
      <c r="M97" s="207">
        <v>90</v>
      </c>
      <c r="N97" s="214">
        <v>180</v>
      </c>
      <c r="O97" s="207">
        <v>90</v>
      </c>
      <c r="P97" s="209" t="s">
        <v>28</v>
      </c>
    </row>
    <row r="98" spans="1:16" ht="27.75">
      <c r="A98" s="129"/>
      <c r="B98" s="127"/>
      <c r="C98" s="128"/>
      <c r="D98" s="128"/>
      <c r="E98" s="200">
        <v>18</v>
      </c>
      <c r="F98" s="217" t="s">
        <v>81</v>
      </c>
      <c r="G98" s="217"/>
      <c r="H98" s="216"/>
      <c r="I98" s="213" t="s">
        <v>69</v>
      </c>
      <c r="J98" s="213">
        <v>2</v>
      </c>
      <c r="K98" s="213">
        <v>2</v>
      </c>
      <c r="L98" s="214" t="s">
        <v>68</v>
      </c>
      <c r="M98" s="207">
        <v>25</v>
      </c>
      <c r="N98" s="214">
        <v>50</v>
      </c>
      <c r="O98" s="207">
        <v>25</v>
      </c>
      <c r="P98" s="209" t="s">
        <v>28</v>
      </c>
    </row>
    <row r="99" spans="1:16" ht="27.75">
      <c r="A99" s="129"/>
      <c r="B99" s="127"/>
      <c r="C99" s="128"/>
      <c r="D99" s="128"/>
      <c r="E99" s="200">
        <v>19</v>
      </c>
      <c r="F99" s="218" t="s">
        <v>82</v>
      </c>
      <c r="G99" s="219"/>
      <c r="H99" s="220"/>
      <c r="I99" s="213" t="s">
        <v>28</v>
      </c>
      <c r="J99" s="213">
        <v>4</v>
      </c>
      <c r="K99" s="213">
        <v>4</v>
      </c>
      <c r="L99" s="214" t="s">
        <v>68</v>
      </c>
      <c r="M99" s="207">
        <v>60</v>
      </c>
      <c r="N99" s="214">
        <v>240</v>
      </c>
      <c r="O99" s="207">
        <v>60</v>
      </c>
      <c r="P99" s="209" t="s">
        <v>28</v>
      </c>
    </row>
    <row r="100" spans="1:16" ht="27.75">
      <c r="A100" s="129"/>
      <c r="B100" s="127"/>
      <c r="C100" s="128"/>
      <c r="D100" s="129"/>
      <c r="E100" s="200">
        <v>20</v>
      </c>
      <c r="F100" s="218" t="s">
        <v>83</v>
      </c>
      <c r="G100" s="221"/>
      <c r="H100" s="222"/>
      <c r="I100" s="213" t="s">
        <v>28</v>
      </c>
      <c r="J100" s="213">
        <v>3</v>
      </c>
      <c r="K100" s="213">
        <v>3</v>
      </c>
      <c r="L100" s="214" t="s">
        <v>67</v>
      </c>
      <c r="M100" s="207">
        <v>35</v>
      </c>
      <c r="N100" s="214">
        <v>105</v>
      </c>
      <c r="O100" s="207">
        <v>35</v>
      </c>
      <c r="P100" s="209" t="s">
        <v>28</v>
      </c>
    </row>
    <row r="101" spans="1:16" ht="27.75">
      <c r="A101" s="129"/>
      <c r="B101" s="127"/>
      <c r="C101" s="128"/>
      <c r="D101" s="129"/>
      <c r="E101" s="200">
        <v>21</v>
      </c>
      <c r="F101" s="218" t="s">
        <v>84</v>
      </c>
      <c r="G101" s="221"/>
      <c r="H101" s="212"/>
      <c r="I101" s="213" t="s">
        <v>28</v>
      </c>
      <c r="J101" s="213">
        <v>2</v>
      </c>
      <c r="K101" s="213">
        <v>2</v>
      </c>
      <c r="L101" s="214" t="s">
        <v>68</v>
      </c>
      <c r="M101" s="207">
        <v>70</v>
      </c>
      <c r="N101" s="214">
        <v>140</v>
      </c>
      <c r="O101" s="223">
        <v>70</v>
      </c>
      <c r="P101" s="213" t="s">
        <v>28</v>
      </c>
    </row>
    <row r="102" spans="1:16" ht="27.75">
      <c r="A102" s="129"/>
      <c r="B102" s="127"/>
      <c r="C102" s="180"/>
      <c r="D102" s="129"/>
      <c r="E102" s="200">
        <v>22</v>
      </c>
      <c r="F102" s="211" t="s">
        <v>85</v>
      </c>
      <c r="G102" s="224"/>
      <c r="H102" s="212"/>
      <c r="I102" s="213" t="s">
        <v>28</v>
      </c>
      <c r="J102" s="213">
        <v>5</v>
      </c>
      <c r="K102" s="213">
        <v>5</v>
      </c>
      <c r="L102" s="214" t="s">
        <v>67</v>
      </c>
      <c r="M102" s="207">
        <v>10</v>
      </c>
      <c r="N102" s="214">
        <v>50</v>
      </c>
      <c r="O102" s="223">
        <v>10</v>
      </c>
      <c r="P102" s="213" t="s">
        <v>28</v>
      </c>
    </row>
    <row r="103" spans="1:16" ht="27.75">
      <c r="A103" s="129"/>
      <c r="B103" s="127"/>
      <c r="C103" s="180"/>
      <c r="D103" s="129"/>
      <c r="E103" s="200">
        <v>23</v>
      </c>
      <c r="F103" s="211" t="s">
        <v>86</v>
      </c>
      <c r="G103" s="224"/>
      <c r="H103" s="212"/>
      <c r="I103" s="213" t="s">
        <v>28</v>
      </c>
      <c r="J103" s="213">
        <v>5</v>
      </c>
      <c r="K103" s="213">
        <v>5</v>
      </c>
      <c r="L103" s="225" t="s">
        <v>67</v>
      </c>
      <c r="M103" s="207">
        <v>6</v>
      </c>
      <c r="N103" s="214">
        <v>30</v>
      </c>
      <c r="O103" s="223">
        <v>6</v>
      </c>
      <c r="P103" s="213" t="s">
        <v>28</v>
      </c>
    </row>
    <row r="104" spans="1:16" ht="27.75">
      <c r="A104" s="129"/>
      <c r="B104" s="127"/>
      <c r="C104" s="128"/>
      <c r="D104" s="129"/>
      <c r="E104" s="200">
        <v>24</v>
      </c>
      <c r="F104" s="211" t="s">
        <v>87</v>
      </c>
      <c r="G104" s="224"/>
      <c r="H104" s="212"/>
      <c r="I104" s="213" t="s">
        <v>28</v>
      </c>
      <c r="J104" s="213">
        <v>15</v>
      </c>
      <c r="K104" s="213">
        <v>15</v>
      </c>
      <c r="L104" s="214" t="s">
        <v>67</v>
      </c>
      <c r="M104" s="207">
        <v>5</v>
      </c>
      <c r="N104" s="214">
        <v>75</v>
      </c>
      <c r="O104" s="223">
        <v>5</v>
      </c>
      <c r="P104" s="213" t="s">
        <v>28</v>
      </c>
    </row>
    <row r="105" spans="1:16" ht="27.75">
      <c r="A105" s="129"/>
      <c r="B105" s="127"/>
      <c r="C105" s="180"/>
      <c r="D105" s="129"/>
      <c r="E105" s="200">
        <v>25</v>
      </c>
      <c r="F105" s="202" t="s">
        <v>88</v>
      </c>
      <c r="G105" s="224"/>
      <c r="H105" s="212"/>
      <c r="I105" s="213" t="s">
        <v>28</v>
      </c>
      <c r="J105" s="213">
        <v>3</v>
      </c>
      <c r="K105" s="213">
        <v>3</v>
      </c>
      <c r="L105" s="214" t="s">
        <v>89</v>
      </c>
      <c r="M105" s="207">
        <v>20</v>
      </c>
      <c r="N105" s="214">
        <v>60</v>
      </c>
      <c r="O105" s="223">
        <v>20</v>
      </c>
      <c r="P105" s="213" t="s">
        <v>28</v>
      </c>
    </row>
    <row r="106" spans="1:16" ht="27.75">
      <c r="A106" s="129"/>
      <c r="B106" s="127"/>
      <c r="C106" s="180"/>
      <c r="D106" s="129"/>
      <c r="E106" s="200">
        <v>26</v>
      </c>
      <c r="F106" s="202" t="s">
        <v>91</v>
      </c>
      <c r="G106" s="224"/>
      <c r="H106" s="212"/>
      <c r="I106" s="213" t="s">
        <v>28</v>
      </c>
      <c r="J106" s="226">
        <v>1</v>
      </c>
      <c r="K106" s="200">
        <v>1</v>
      </c>
      <c r="L106" s="214" t="s">
        <v>90</v>
      </c>
      <c r="M106" s="207">
        <v>190</v>
      </c>
      <c r="N106" s="214">
        <v>190</v>
      </c>
      <c r="O106" s="223">
        <v>190</v>
      </c>
      <c r="P106" s="213" t="s">
        <v>28</v>
      </c>
    </row>
    <row r="107" spans="1:16" ht="27.75">
      <c r="A107" s="129"/>
      <c r="B107" s="127"/>
      <c r="C107" s="174"/>
      <c r="D107" s="129"/>
      <c r="E107" s="200">
        <v>27</v>
      </c>
      <c r="F107" s="211" t="s">
        <v>92</v>
      </c>
      <c r="G107" s="224"/>
      <c r="H107" s="212"/>
      <c r="I107" s="213" t="s">
        <v>28</v>
      </c>
      <c r="J107" s="226">
        <v>1</v>
      </c>
      <c r="K107" s="200">
        <v>1</v>
      </c>
      <c r="L107" s="214" t="s">
        <v>67</v>
      </c>
      <c r="M107" s="207">
        <v>180</v>
      </c>
      <c r="N107" s="214">
        <v>180</v>
      </c>
      <c r="O107" s="223">
        <v>180</v>
      </c>
      <c r="P107" s="213" t="s">
        <v>28</v>
      </c>
    </row>
    <row r="108" spans="1:16" ht="27.75">
      <c r="A108" s="129"/>
      <c r="B108" s="127"/>
      <c r="C108" s="143"/>
      <c r="D108" s="129"/>
      <c r="E108" s="200">
        <v>28</v>
      </c>
      <c r="F108" s="202" t="s">
        <v>93</v>
      </c>
      <c r="G108" s="224"/>
      <c r="H108" s="212"/>
      <c r="I108" s="213" t="s">
        <v>28</v>
      </c>
      <c r="J108" s="226">
        <v>2</v>
      </c>
      <c r="K108" s="200">
        <v>2</v>
      </c>
      <c r="L108" s="214" t="s">
        <v>94</v>
      </c>
      <c r="M108" s="207">
        <v>45</v>
      </c>
      <c r="N108" s="214">
        <v>90</v>
      </c>
      <c r="O108" s="223">
        <v>45</v>
      </c>
      <c r="P108" s="213" t="s">
        <v>28</v>
      </c>
    </row>
    <row r="109" spans="1:16" ht="27.75">
      <c r="A109" s="129"/>
      <c r="B109" s="127"/>
      <c r="C109" s="143"/>
      <c r="D109" s="129"/>
      <c r="E109" s="200">
        <v>29</v>
      </c>
      <c r="F109" s="202" t="s">
        <v>95</v>
      </c>
      <c r="G109" s="224"/>
      <c r="H109" s="212"/>
      <c r="I109" s="213" t="s">
        <v>28</v>
      </c>
      <c r="J109" s="226">
        <v>2</v>
      </c>
      <c r="K109" s="200">
        <v>2</v>
      </c>
      <c r="L109" s="214" t="s">
        <v>94</v>
      </c>
      <c r="M109" s="207">
        <v>35</v>
      </c>
      <c r="N109" s="214">
        <v>70</v>
      </c>
      <c r="O109" s="223">
        <v>35</v>
      </c>
      <c r="P109" s="213" t="s">
        <v>28</v>
      </c>
    </row>
    <row r="110" spans="1:16" ht="27.75">
      <c r="A110" s="129"/>
      <c r="B110" s="127"/>
      <c r="C110" s="174"/>
      <c r="D110" s="129"/>
      <c r="E110" s="200">
        <v>30</v>
      </c>
      <c r="F110" s="202" t="s">
        <v>96</v>
      </c>
      <c r="G110" s="224"/>
      <c r="H110" s="212"/>
      <c r="I110" s="213" t="s">
        <v>28</v>
      </c>
      <c r="J110" s="226">
        <v>2</v>
      </c>
      <c r="K110" s="200">
        <v>2</v>
      </c>
      <c r="L110" s="214" t="s">
        <v>68</v>
      </c>
      <c r="M110" s="207">
        <v>35</v>
      </c>
      <c r="N110" s="214">
        <v>70</v>
      </c>
      <c r="O110" s="223">
        <v>35</v>
      </c>
      <c r="P110" s="213" t="s">
        <v>28</v>
      </c>
    </row>
    <row r="111" spans="1:16" ht="27.75">
      <c r="A111" s="129"/>
      <c r="B111" s="127"/>
      <c r="C111" s="143"/>
      <c r="D111" s="129"/>
      <c r="E111" s="200">
        <v>31</v>
      </c>
      <c r="F111" s="218" t="s">
        <v>97</v>
      </c>
      <c r="G111" s="221"/>
      <c r="H111" s="222"/>
      <c r="I111" s="213" t="s">
        <v>28</v>
      </c>
      <c r="J111" s="226">
        <v>40</v>
      </c>
      <c r="K111" s="200">
        <v>40</v>
      </c>
      <c r="L111" s="214" t="s">
        <v>90</v>
      </c>
      <c r="M111" s="207">
        <v>5</v>
      </c>
      <c r="N111" s="214">
        <v>200</v>
      </c>
      <c r="O111" s="223">
        <v>5</v>
      </c>
      <c r="P111" s="213" t="s">
        <v>28</v>
      </c>
    </row>
    <row r="112" spans="1:16" ht="27.75">
      <c r="A112" s="129"/>
      <c r="B112" s="127"/>
      <c r="C112" s="143"/>
      <c r="D112" s="129"/>
      <c r="E112" s="200">
        <v>32</v>
      </c>
      <c r="F112" s="218" t="s">
        <v>98</v>
      </c>
      <c r="G112" s="221"/>
      <c r="H112" s="222"/>
      <c r="I112" s="227" t="s">
        <v>28</v>
      </c>
      <c r="J112" s="226">
        <v>1</v>
      </c>
      <c r="K112" s="200">
        <v>1</v>
      </c>
      <c r="L112" s="214" t="s">
        <v>79</v>
      </c>
      <c r="M112" s="207">
        <v>70</v>
      </c>
      <c r="N112" s="214">
        <v>70</v>
      </c>
      <c r="O112" s="223">
        <v>70</v>
      </c>
      <c r="P112" s="213" t="s">
        <v>28</v>
      </c>
    </row>
    <row r="113" spans="1:16" ht="27.75">
      <c r="A113" s="129"/>
      <c r="B113" s="127"/>
      <c r="C113" s="143"/>
      <c r="D113" s="129"/>
      <c r="E113" s="200">
        <v>33</v>
      </c>
      <c r="F113" s="202" t="s">
        <v>99</v>
      </c>
      <c r="G113" s="224"/>
      <c r="H113" s="212"/>
      <c r="I113" s="227" t="s">
        <v>28</v>
      </c>
      <c r="J113" s="226">
        <v>13</v>
      </c>
      <c r="K113" s="200">
        <v>13</v>
      </c>
      <c r="L113" s="214" t="s">
        <v>100</v>
      </c>
      <c r="M113" s="207">
        <v>220</v>
      </c>
      <c r="N113" s="214">
        <v>2860</v>
      </c>
      <c r="O113" s="223">
        <v>220</v>
      </c>
      <c r="P113" s="213" t="s">
        <v>28</v>
      </c>
    </row>
    <row r="114" spans="1:16" ht="27.75">
      <c r="A114" s="129"/>
      <c r="B114" s="127"/>
      <c r="C114" s="143"/>
      <c r="D114" s="129"/>
      <c r="E114" s="200">
        <v>34</v>
      </c>
      <c r="F114" s="228" t="s">
        <v>101</v>
      </c>
      <c r="G114" s="224"/>
      <c r="H114" s="212"/>
      <c r="I114" s="227" t="s">
        <v>69</v>
      </c>
      <c r="J114" s="226">
        <v>3</v>
      </c>
      <c r="K114" s="200">
        <v>3</v>
      </c>
      <c r="L114" s="214" t="s">
        <v>102</v>
      </c>
      <c r="M114" s="207">
        <v>130</v>
      </c>
      <c r="N114" s="214">
        <v>390</v>
      </c>
      <c r="O114" s="223">
        <v>130</v>
      </c>
      <c r="P114" s="213" t="s">
        <v>28</v>
      </c>
    </row>
    <row r="115" spans="1:16" ht="27.75">
      <c r="A115" s="129"/>
      <c r="B115" s="127"/>
      <c r="C115" s="143"/>
      <c r="D115" s="129"/>
      <c r="E115" s="200">
        <v>35</v>
      </c>
      <c r="F115" s="211" t="s">
        <v>103</v>
      </c>
      <c r="G115" s="224"/>
      <c r="H115" s="212"/>
      <c r="I115" s="227" t="s">
        <v>28</v>
      </c>
      <c r="J115" s="226">
        <v>1</v>
      </c>
      <c r="K115" s="200">
        <v>1</v>
      </c>
      <c r="L115" s="214" t="s">
        <v>70</v>
      </c>
      <c r="M115" s="207">
        <v>200</v>
      </c>
      <c r="N115" s="214">
        <v>200</v>
      </c>
      <c r="O115" s="223">
        <v>200</v>
      </c>
      <c r="P115" s="213" t="s">
        <v>28</v>
      </c>
    </row>
    <row r="116" spans="1:16" ht="27.75">
      <c r="A116" s="129"/>
      <c r="B116" s="127"/>
      <c r="C116" s="143"/>
      <c r="D116" s="129"/>
      <c r="E116" s="200">
        <v>36</v>
      </c>
      <c r="F116" s="211" t="s">
        <v>104</v>
      </c>
      <c r="G116" s="224"/>
      <c r="H116" s="212"/>
      <c r="I116" s="227" t="s">
        <v>28</v>
      </c>
      <c r="J116" s="226">
        <v>8</v>
      </c>
      <c r="K116" s="200">
        <v>8</v>
      </c>
      <c r="L116" s="214" t="s">
        <v>67</v>
      </c>
      <c r="M116" s="207">
        <v>20</v>
      </c>
      <c r="N116" s="214">
        <v>160</v>
      </c>
      <c r="O116" s="223">
        <v>20</v>
      </c>
      <c r="P116" s="213" t="s">
        <v>28</v>
      </c>
    </row>
    <row r="117" spans="1:16" ht="27.75">
      <c r="A117" s="129"/>
      <c r="B117" s="127"/>
      <c r="C117" s="178"/>
      <c r="D117" s="129"/>
      <c r="E117" s="200">
        <v>37</v>
      </c>
      <c r="F117" s="202" t="s">
        <v>105</v>
      </c>
      <c r="G117" s="224"/>
      <c r="H117" s="212"/>
      <c r="I117" s="227" t="s">
        <v>28</v>
      </c>
      <c r="J117" s="226">
        <v>1</v>
      </c>
      <c r="K117" s="200">
        <v>1</v>
      </c>
      <c r="L117" s="214" t="s">
        <v>67</v>
      </c>
      <c r="M117" s="207">
        <v>27</v>
      </c>
      <c r="N117" s="214">
        <v>27</v>
      </c>
      <c r="O117" s="223">
        <v>27</v>
      </c>
      <c r="P117" s="213" t="s">
        <v>28</v>
      </c>
    </row>
    <row r="118" spans="1:16" ht="27.75">
      <c r="A118" s="129"/>
      <c r="B118" s="127"/>
      <c r="C118" s="174"/>
      <c r="D118" s="129"/>
      <c r="E118" s="200">
        <v>38</v>
      </c>
      <c r="F118" s="202" t="s">
        <v>106</v>
      </c>
      <c r="G118" s="224"/>
      <c r="H118" s="212"/>
      <c r="I118" s="227" t="s">
        <v>28</v>
      </c>
      <c r="J118" s="226">
        <v>2</v>
      </c>
      <c r="K118" s="200">
        <v>2</v>
      </c>
      <c r="L118" s="214" t="s">
        <v>67</v>
      </c>
      <c r="M118" s="207">
        <v>12</v>
      </c>
      <c r="N118" s="214">
        <v>24</v>
      </c>
      <c r="O118" s="223">
        <v>12</v>
      </c>
      <c r="P118" s="213" t="s">
        <v>28</v>
      </c>
    </row>
    <row r="119" spans="1:16" ht="27.75">
      <c r="A119" s="129"/>
      <c r="B119" s="127"/>
      <c r="C119" s="174"/>
      <c r="D119" s="129"/>
      <c r="E119" s="200">
        <v>39</v>
      </c>
      <c r="F119" s="211" t="s">
        <v>107</v>
      </c>
      <c r="G119" s="224"/>
      <c r="H119" s="212"/>
      <c r="I119" s="227" t="s">
        <v>28</v>
      </c>
      <c r="J119" s="226">
        <v>1</v>
      </c>
      <c r="K119" s="200">
        <v>1</v>
      </c>
      <c r="L119" s="214" t="s">
        <v>67</v>
      </c>
      <c r="M119" s="207">
        <v>29</v>
      </c>
      <c r="N119" s="214">
        <v>29</v>
      </c>
      <c r="O119" s="223">
        <v>29</v>
      </c>
      <c r="P119" s="213" t="s">
        <v>28</v>
      </c>
    </row>
    <row r="120" spans="1:16" ht="27.75">
      <c r="A120" s="129"/>
      <c r="B120" s="127"/>
      <c r="C120" s="143"/>
      <c r="D120" s="129"/>
      <c r="E120" s="200">
        <v>40</v>
      </c>
      <c r="F120" s="202" t="s">
        <v>108</v>
      </c>
      <c r="G120" s="224"/>
      <c r="H120" s="212"/>
      <c r="I120" s="227" t="s">
        <v>28</v>
      </c>
      <c r="J120" s="226">
        <v>2</v>
      </c>
      <c r="K120" s="200">
        <v>2</v>
      </c>
      <c r="L120" s="225" t="s">
        <v>72</v>
      </c>
      <c r="M120" s="207">
        <v>45</v>
      </c>
      <c r="N120" s="214">
        <v>90</v>
      </c>
      <c r="O120" s="223">
        <v>45</v>
      </c>
      <c r="P120" s="213" t="s">
        <v>28</v>
      </c>
    </row>
    <row r="121" spans="1:16" ht="27.75">
      <c r="A121" s="129"/>
      <c r="B121" s="127"/>
      <c r="C121" s="143"/>
      <c r="D121" s="129"/>
      <c r="E121" s="200">
        <v>41</v>
      </c>
      <c r="F121" s="202" t="s">
        <v>109</v>
      </c>
      <c r="G121" s="224"/>
      <c r="H121" s="212"/>
      <c r="I121" s="227" t="s">
        <v>28</v>
      </c>
      <c r="J121" s="226">
        <v>3</v>
      </c>
      <c r="K121" s="200">
        <v>3</v>
      </c>
      <c r="L121" s="225" t="s">
        <v>67</v>
      </c>
      <c r="M121" s="207">
        <v>19</v>
      </c>
      <c r="N121" s="214">
        <v>57</v>
      </c>
      <c r="O121" s="223">
        <v>19</v>
      </c>
      <c r="P121" s="227" t="s">
        <v>28</v>
      </c>
    </row>
    <row r="122" spans="1:16" ht="27.75">
      <c r="A122" s="129"/>
      <c r="B122" s="127"/>
      <c r="C122" s="174"/>
      <c r="D122" s="129"/>
      <c r="E122" s="200">
        <v>42</v>
      </c>
      <c r="F122" s="202" t="s">
        <v>110</v>
      </c>
      <c r="G122" s="224"/>
      <c r="H122" s="212"/>
      <c r="I122" s="227" t="s">
        <v>28</v>
      </c>
      <c r="J122" s="226">
        <v>4</v>
      </c>
      <c r="K122" s="200">
        <v>4</v>
      </c>
      <c r="L122" s="214" t="s">
        <v>67</v>
      </c>
      <c r="M122" s="207">
        <v>12</v>
      </c>
      <c r="N122" s="214">
        <v>48</v>
      </c>
      <c r="O122" s="223">
        <v>12</v>
      </c>
      <c r="P122" s="227" t="s">
        <v>28</v>
      </c>
    </row>
    <row r="123" spans="1:16" ht="27.75">
      <c r="A123" s="129"/>
      <c r="B123" s="127"/>
      <c r="C123" s="143"/>
      <c r="D123" s="129"/>
      <c r="E123" s="200">
        <v>43</v>
      </c>
      <c r="F123" s="218" t="s">
        <v>111</v>
      </c>
      <c r="G123" s="221"/>
      <c r="H123" s="222"/>
      <c r="I123" s="227" t="s">
        <v>28</v>
      </c>
      <c r="J123" s="226">
        <v>1</v>
      </c>
      <c r="K123" s="200">
        <v>1</v>
      </c>
      <c r="L123" s="214" t="s">
        <v>67</v>
      </c>
      <c r="M123" s="207">
        <v>16</v>
      </c>
      <c r="N123" s="214">
        <v>16</v>
      </c>
      <c r="O123" s="223">
        <v>16</v>
      </c>
      <c r="P123" s="227" t="s">
        <v>28</v>
      </c>
    </row>
    <row r="124" spans="1:16" ht="27.75">
      <c r="A124" s="129"/>
      <c r="B124" s="127"/>
      <c r="C124" s="143"/>
      <c r="D124" s="129"/>
      <c r="E124" s="200">
        <v>44</v>
      </c>
      <c r="F124" s="229" t="s">
        <v>112</v>
      </c>
      <c r="G124" s="221"/>
      <c r="H124" s="222"/>
      <c r="I124" s="227" t="s">
        <v>28</v>
      </c>
      <c r="J124" s="226">
        <v>4</v>
      </c>
      <c r="K124" s="200">
        <v>4</v>
      </c>
      <c r="L124" s="214" t="s">
        <v>67</v>
      </c>
      <c r="M124" s="207">
        <v>40</v>
      </c>
      <c r="N124" s="214">
        <v>160</v>
      </c>
      <c r="O124" s="223">
        <v>40</v>
      </c>
      <c r="P124" s="227" t="s">
        <v>28</v>
      </c>
    </row>
    <row r="125" spans="1:16" ht="27.75">
      <c r="A125" s="129"/>
      <c r="B125" s="127"/>
      <c r="C125" s="143"/>
      <c r="D125" s="129"/>
      <c r="E125" s="200">
        <v>45</v>
      </c>
      <c r="F125" s="202" t="s">
        <v>113</v>
      </c>
      <c r="G125" s="224"/>
      <c r="H125" s="212"/>
      <c r="I125" s="227" t="s">
        <v>28</v>
      </c>
      <c r="J125" s="226">
        <v>10</v>
      </c>
      <c r="K125" s="200">
        <v>10</v>
      </c>
      <c r="L125" s="214" t="s">
        <v>67</v>
      </c>
      <c r="M125" s="207">
        <v>70</v>
      </c>
      <c r="N125" s="214">
        <v>700</v>
      </c>
      <c r="O125" s="223">
        <v>70</v>
      </c>
      <c r="P125" s="227" t="s">
        <v>28</v>
      </c>
    </row>
    <row r="126" spans="1:16" ht="27.75">
      <c r="A126" s="129"/>
      <c r="B126" s="127"/>
      <c r="C126" s="143"/>
      <c r="D126" s="129"/>
      <c r="E126" s="200">
        <v>46</v>
      </c>
      <c r="F126" s="211" t="s">
        <v>114</v>
      </c>
      <c r="G126" s="224"/>
      <c r="H126" s="212"/>
      <c r="I126" s="227" t="s">
        <v>28</v>
      </c>
      <c r="J126" s="226">
        <v>3</v>
      </c>
      <c r="K126" s="200">
        <v>3</v>
      </c>
      <c r="L126" s="214" t="s">
        <v>67</v>
      </c>
      <c r="M126" s="207">
        <v>85</v>
      </c>
      <c r="N126" s="214">
        <v>255</v>
      </c>
      <c r="O126" s="223">
        <v>85</v>
      </c>
      <c r="P126" s="227" t="s">
        <v>28</v>
      </c>
    </row>
    <row r="127" spans="1:16" ht="27.75">
      <c r="A127" s="129"/>
      <c r="B127" s="127"/>
      <c r="C127" s="179"/>
      <c r="D127" s="129"/>
      <c r="E127" s="200"/>
      <c r="F127" s="211" t="s">
        <v>115</v>
      </c>
      <c r="G127" s="224"/>
      <c r="H127" s="212"/>
      <c r="I127" s="200"/>
      <c r="J127" s="200"/>
      <c r="K127" s="200"/>
      <c r="L127" s="207"/>
      <c r="M127" s="207"/>
      <c r="N127" s="214">
        <v>923.35</v>
      </c>
      <c r="O127" s="226"/>
      <c r="P127" s="200"/>
    </row>
    <row r="128" spans="1:16" ht="27.75">
      <c r="A128" s="129"/>
      <c r="B128" s="127"/>
      <c r="C128" s="143"/>
      <c r="D128" s="129"/>
      <c r="E128" s="200"/>
      <c r="F128" s="211"/>
      <c r="G128" s="224"/>
      <c r="H128" s="212"/>
      <c r="I128" s="213"/>
      <c r="J128" s="226"/>
      <c r="K128" s="226"/>
      <c r="L128" s="226"/>
      <c r="M128" s="214"/>
      <c r="N128" s="214"/>
      <c r="O128" s="226"/>
      <c r="P128" s="200"/>
    </row>
    <row r="129" spans="1:16" ht="27.75">
      <c r="A129" s="129"/>
      <c r="B129" s="127"/>
      <c r="C129" s="174"/>
      <c r="D129" s="129"/>
      <c r="E129" s="200"/>
      <c r="F129" s="210"/>
      <c r="G129" s="224"/>
      <c r="H129" s="212"/>
      <c r="I129" s="213"/>
      <c r="J129" s="226"/>
      <c r="K129" s="226"/>
      <c r="L129" s="226"/>
      <c r="M129" s="214"/>
      <c r="N129" s="214"/>
      <c r="O129" s="226"/>
      <c r="P129" s="200"/>
    </row>
    <row r="130" spans="1:16" ht="27.75">
      <c r="A130" s="129"/>
      <c r="B130" s="127"/>
      <c r="C130" s="174"/>
      <c r="D130" s="129"/>
      <c r="E130" s="200"/>
      <c r="F130" s="210"/>
      <c r="G130" s="224"/>
      <c r="H130" s="212"/>
      <c r="I130" s="213"/>
      <c r="J130" s="226"/>
      <c r="K130" s="226"/>
      <c r="L130" s="226"/>
      <c r="M130" s="230"/>
      <c r="N130" s="214"/>
      <c r="O130" s="231"/>
      <c r="P130" s="200"/>
    </row>
    <row r="131" spans="1:16" ht="27.75">
      <c r="A131" s="199"/>
      <c r="B131" s="199"/>
      <c r="C131" s="199"/>
      <c r="D131" s="199"/>
      <c r="E131" s="200"/>
      <c r="F131" s="211"/>
      <c r="G131" s="224"/>
      <c r="H131" s="212"/>
      <c r="I131" s="200"/>
      <c r="J131" s="200"/>
      <c r="K131" s="200"/>
      <c r="L131" s="207"/>
      <c r="M131" s="207"/>
      <c r="N131" s="207"/>
      <c r="O131" s="200" t="s">
        <v>66</v>
      </c>
      <c r="P131" s="200"/>
    </row>
  </sheetData>
  <sheetProtection/>
  <printOptions/>
  <pageMargins left="0.31496062992125984" right="0" top="0.07874015748031496" bottom="0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31">
      <selection activeCell="M9" sqref="M9"/>
    </sheetView>
  </sheetViews>
  <sheetFormatPr defaultColWidth="9.140625" defaultRowHeight="21.75"/>
  <cols>
    <col min="1" max="1" width="1.421875" style="0" customWidth="1"/>
    <col min="2" max="2" width="6.28125" style="0" customWidth="1"/>
    <col min="8" max="8" width="8.00390625" style="0" customWidth="1"/>
    <col min="9" max="9" width="7.28125" style="0" customWidth="1"/>
    <col min="10" max="10" width="8.7109375" style="0" customWidth="1"/>
    <col min="11" max="11" width="10.00390625" style="0" customWidth="1"/>
    <col min="12" max="12" width="8.57421875" style="0" customWidth="1"/>
  </cols>
  <sheetData>
    <row r="1" spans="1:13" s="1" customFormat="1" ht="23.25">
      <c r="A1" s="17"/>
      <c r="B1" s="384" t="s">
        <v>346</v>
      </c>
      <c r="C1" s="385"/>
      <c r="D1" s="385"/>
      <c r="E1" s="385"/>
      <c r="F1" s="385"/>
      <c r="G1" s="385"/>
      <c r="H1" s="385"/>
      <c r="I1" s="385"/>
      <c r="J1" s="385"/>
      <c r="K1" s="385"/>
      <c r="L1" s="20"/>
      <c r="M1" s="20"/>
    </row>
    <row r="2" spans="2:13" s="1" customFormat="1" ht="21.75">
      <c r="B2" s="83"/>
      <c r="C2" s="386" t="s">
        <v>11</v>
      </c>
      <c r="D2" s="387"/>
      <c r="E2" s="388"/>
      <c r="F2" s="4" t="s">
        <v>14</v>
      </c>
      <c r="G2" s="3" t="s">
        <v>15</v>
      </c>
      <c r="H2" s="395" t="s">
        <v>347</v>
      </c>
      <c r="I2" s="396"/>
      <c r="J2" s="396"/>
      <c r="K2" s="397"/>
      <c r="L2" s="4" t="s">
        <v>16</v>
      </c>
      <c r="M2" s="2" t="s">
        <v>348</v>
      </c>
    </row>
    <row r="3" spans="2:13" s="1" customFormat="1" ht="21.75">
      <c r="B3" s="86" t="s">
        <v>18</v>
      </c>
      <c r="C3" s="389"/>
      <c r="D3" s="390"/>
      <c r="E3" s="391"/>
      <c r="F3" s="5" t="s">
        <v>19</v>
      </c>
      <c r="G3" s="20" t="s">
        <v>20</v>
      </c>
      <c r="H3" s="398"/>
      <c r="I3" s="399"/>
      <c r="J3" s="399"/>
      <c r="K3" s="400"/>
      <c r="L3" s="85" t="s">
        <v>21</v>
      </c>
      <c r="M3" s="6" t="s">
        <v>22</v>
      </c>
    </row>
    <row r="4" spans="2:13" s="1" customFormat="1" ht="21.75">
      <c r="B4" s="84"/>
      <c r="C4" s="392"/>
      <c r="D4" s="393"/>
      <c r="E4" s="394"/>
      <c r="F4" s="5" t="s">
        <v>23</v>
      </c>
      <c r="G4" s="6" t="s">
        <v>24</v>
      </c>
      <c r="H4" s="7" t="s">
        <v>10</v>
      </c>
      <c r="I4" s="8" t="s">
        <v>25</v>
      </c>
      <c r="J4" s="9" t="s">
        <v>26</v>
      </c>
      <c r="K4" s="10" t="s">
        <v>27</v>
      </c>
      <c r="L4" s="6"/>
      <c r="M4" s="6"/>
    </row>
    <row r="5" spans="1:13" s="1" customFormat="1" ht="21.75">
      <c r="A5" s="17"/>
      <c r="B5" s="72">
        <v>1</v>
      </c>
      <c r="C5" s="69" t="s">
        <v>162</v>
      </c>
      <c r="D5" s="70"/>
      <c r="E5" s="70"/>
      <c r="F5" s="71">
        <v>0</v>
      </c>
      <c r="G5" s="82" t="s">
        <v>160</v>
      </c>
      <c r="H5" s="14">
        <v>300</v>
      </c>
      <c r="I5" s="67" t="s">
        <v>94</v>
      </c>
      <c r="J5" s="65">
        <v>22.6</v>
      </c>
      <c r="K5" s="65">
        <f>H5*J5</f>
        <v>6780</v>
      </c>
      <c r="L5" s="13"/>
      <c r="M5" s="15">
        <v>23</v>
      </c>
    </row>
    <row r="6" spans="1:13" s="1" customFormat="1" ht="21.75">
      <c r="A6" s="17"/>
      <c r="B6" s="72"/>
      <c r="C6" s="69"/>
      <c r="D6" s="70"/>
      <c r="E6" s="70"/>
      <c r="F6" s="71"/>
      <c r="G6" s="82"/>
      <c r="H6" s="14"/>
      <c r="I6" s="67"/>
      <c r="J6" s="13"/>
      <c r="K6" s="65"/>
      <c r="L6" s="13"/>
      <c r="M6" s="15"/>
    </row>
    <row r="7" spans="1:13" s="1" customFormat="1" ht="21.75">
      <c r="A7" s="17"/>
      <c r="B7" s="72"/>
      <c r="C7" s="69"/>
      <c r="D7" s="70"/>
      <c r="E7" s="70"/>
      <c r="F7" s="71"/>
      <c r="G7" s="82"/>
      <c r="H7" s="14"/>
      <c r="I7" s="67"/>
      <c r="J7" s="13"/>
      <c r="K7" s="65"/>
      <c r="L7" s="13"/>
      <c r="M7" s="15"/>
    </row>
    <row r="8" spans="1:13" s="1" customFormat="1" ht="21.75">
      <c r="A8" s="17"/>
      <c r="B8" s="72"/>
      <c r="C8" s="69"/>
      <c r="D8" s="70"/>
      <c r="E8" s="70"/>
      <c r="F8" s="71"/>
      <c r="G8" s="82"/>
      <c r="H8" s="14"/>
      <c r="I8" s="67"/>
      <c r="J8" s="13"/>
      <c r="K8" s="65"/>
      <c r="L8" s="13"/>
      <c r="M8" s="15"/>
    </row>
    <row r="9" spans="1:13" s="1" customFormat="1" ht="21.75">
      <c r="A9" s="17"/>
      <c r="B9" s="72"/>
      <c r="C9" s="69"/>
      <c r="D9" s="70"/>
      <c r="E9" s="70"/>
      <c r="F9" s="71"/>
      <c r="G9" s="82"/>
      <c r="H9" s="14"/>
      <c r="I9" s="67"/>
      <c r="J9" s="13"/>
      <c r="K9" s="65"/>
      <c r="L9" s="13"/>
      <c r="M9" s="15"/>
    </row>
    <row r="10" spans="1:13" s="1" customFormat="1" ht="21.75">
      <c r="A10" s="17"/>
      <c r="B10" s="72"/>
      <c r="C10" s="69"/>
      <c r="D10" s="70"/>
      <c r="E10" s="70"/>
      <c r="F10" s="71"/>
      <c r="G10" s="82"/>
      <c r="H10" s="14"/>
      <c r="I10" s="67"/>
      <c r="J10" s="13"/>
      <c r="K10" s="65"/>
      <c r="L10" s="13"/>
      <c r="M10" s="15"/>
    </row>
    <row r="11" spans="1:13" s="1" customFormat="1" ht="21.75">
      <c r="A11" s="17"/>
      <c r="B11" s="72"/>
      <c r="C11" s="69"/>
      <c r="D11" s="70"/>
      <c r="E11" s="70"/>
      <c r="F11" s="71"/>
      <c r="G11" s="82"/>
      <c r="H11" s="14"/>
      <c r="I11" s="67"/>
      <c r="J11" s="13"/>
      <c r="K11" s="65"/>
      <c r="L11" s="13"/>
      <c r="M11" s="15"/>
    </row>
    <row r="12" spans="1:13" s="1" customFormat="1" ht="21.75">
      <c r="A12" s="17"/>
      <c r="B12" s="72"/>
      <c r="C12" s="69"/>
      <c r="D12" s="70"/>
      <c r="E12" s="70"/>
      <c r="F12" s="71"/>
      <c r="G12" s="82"/>
      <c r="H12" s="14"/>
      <c r="I12" s="67"/>
      <c r="J12" s="13"/>
      <c r="K12" s="65"/>
      <c r="L12" s="13"/>
      <c r="M12" s="15"/>
    </row>
    <row r="13" spans="1:13" s="1" customFormat="1" ht="21.75">
      <c r="A13" s="17"/>
      <c r="B13" s="72"/>
      <c r="C13" s="69"/>
      <c r="D13" s="70"/>
      <c r="E13" s="70"/>
      <c r="F13" s="71"/>
      <c r="G13" s="82"/>
      <c r="H13" s="14"/>
      <c r="I13" s="67"/>
      <c r="J13" s="13"/>
      <c r="K13" s="65"/>
      <c r="L13" s="13"/>
      <c r="M13" s="15"/>
    </row>
    <row r="14" spans="1:13" s="1" customFormat="1" ht="21.75">
      <c r="A14" s="17"/>
      <c r="B14" s="72"/>
      <c r="C14" s="69"/>
      <c r="D14" s="70"/>
      <c r="E14" s="70"/>
      <c r="F14" s="71"/>
      <c r="G14" s="82"/>
      <c r="H14" s="14"/>
      <c r="I14" s="67"/>
      <c r="J14" s="13"/>
      <c r="K14" s="65"/>
      <c r="L14" s="13"/>
      <c r="M14" s="15"/>
    </row>
    <row r="15" spans="1:13" s="1" customFormat="1" ht="21.75">
      <c r="A15" s="17"/>
      <c r="B15" s="72"/>
      <c r="C15" s="69"/>
      <c r="D15" s="70"/>
      <c r="E15" s="70"/>
      <c r="F15" s="71"/>
      <c r="G15" s="82"/>
      <c r="H15" s="14"/>
      <c r="I15" s="67"/>
      <c r="J15" s="13"/>
      <c r="K15" s="65"/>
      <c r="L15" s="13"/>
      <c r="M15" s="15"/>
    </row>
    <row r="16" spans="1:13" s="1" customFormat="1" ht="21.75">
      <c r="A16" s="17"/>
      <c r="B16" s="72"/>
      <c r="C16" s="69"/>
      <c r="D16" s="70"/>
      <c r="E16" s="70"/>
      <c r="F16" s="71"/>
      <c r="G16" s="82"/>
      <c r="H16" s="14"/>
      <c r="I16" s="67"/>
      <c r="J16" s="13"/>
      <c r="K16" s="65"/>
      <c r="L16" s="13"/>
      <c r="M16" s="15"/>
    </row>
    <row r="17" spans="1:13" s="1" customFormat="1" ht="21.75">
      <c r="A17" s="17"/>
      <c r="B17" s="72"/>
      <c r="C17" s="69"/>
      <c r="D17" s="70"/>
      <c r="E17" s="70"/>
      <c r="F17" s="71"/>
      <c r="G17" s="82"/>
      <c r="H17" s="14"/>
      <c r="I17" s="67"/>
      <c r="J17" s="13"/>
      <c r="K17" s="65"/>
      <c r="L17" s="13"/>
      <c r="M17" s="15"/>
    </row>
    <row r="18" spans="1:13" s="1" customFormat="1" ht="21.75">
      <c r="A18" s="17"/>
      <c r="B18" s="72"/>
      <c r="C18" s="69"/>
      <c r="D18" s="70"/>
      <c r="E18" s="70"/>
      <c r="F18" s="71"/>
      <c r="G18" s="82"/>
      <c r="H18" s="14"/>
      <c r="I18" s="67"/>
      <c r="J18" s="13"/>
      <c r="K18" s="65"/>
      <c r="L18" s="13"/>
      <c r="M18" s="15"/>
    </row>
    <row r="19" spans="1:13" s="1" customFormat="1" ht="21.75">
      <c r="A19" s="17"/>
      <c r="B19" s="72"/>
      <c r="C19" s="69"/>
      <c r="D19" s="70"/>
      <c r="E19" s="70"/>
      <c r="F19" s="71"/>
      <c r="G19" s="82"/>
      <c r="H19" s="14"/>
      <c r="I19" s="67"/>
      <c r="J19" s="13"/>
      <c r="K19" s="65"/>
      <c r="L19" s="13"/>
      <c r="M19" s="15"/>
    </row>
    <row r="20" spans="1:13" s="1" customFormat="1" ht="21.75">
      <c r="A20" s="17"/>
      <c r="B20" s="72"/>
      <c r="C20" s="69"/>
      <c r="D20" s="70"/>
      <c r="E20" s="70"/>
      <c r="F20" s="71"/>
      <c r="G20" s="82"/>
      <c r="H20" s="14"/>
      <c r="I20" s="67"/>
      <c r="J20" s="13"/>
      <c r="K20" s="65"/>
      <c r="L20" s="13"/>
      <c r="M20" s="15"/>
    </row>
    <row r="21" spans="1:13" s="1" customFormat="1" ht="21.75">
      <c r="A21" s="17"/>
      <c r="B21" s="72"/>
      <c r="C21" s="69"/>
      <c r="D21" s="70"/>
      <c r="E21" s="70"/>
      <c r="F21" s="71"/>
      <c r="G21" s="82"/>
      <c r="H21" s="14"/>
      <c r="I21" s="67"/>
      <c r="J21" s="13"/>
      <c r="K21" s="65"/>
      <c r="L21" s="13"/>
      <c r="M21" s="15"/>
    </row>
    <row r="22" spans="1:13" s="1" customFormat="1" ht="21.75">
      <c r="A22" s="17"/>
      <c r="B22" s="72"/>
      <c r="C22" s="69"/>
      <c r="D22" s="70"/>
      <c r="E22" s="70"/>
      <c r="F22" s="71"/>
      <c r="G22" s="82"/>
      <c r="H22" s="14"/>
      <c r="I22" s="67"/>
      <c r="J22" s="13"/>
      <c r="K22" s="65"/>
      <c r="L22" s="13"/>
      <c r="M22" s="15"/>
    </row>
    <row r="23" spans="1:13" s="1" customFormat="1" ht="21.75">
      <c r="A23" s="17"/>
      <c r="B23" s="72"/>
      <c r="C23" s="69"/>
      <c r="D23" s="70"/>
      <c r="E23" s="70"/>
      <c r="F23" s="71"/>
      <c r="G23" s="82"/>
      <c r="H23" s="14"/>
      <c r="I23" s="67"/>
      <c r="J23" s="13"/>
      <c r="K23" s="65"/>
      <c r="L23" s="13"/>
      <c r="M23" s="15"/>
    </row>
    <row r="24" spans="1:13" s="1" customFormat="1" ht="21.75">
      <c r="A24" s="17"/>
      <c r="B24" s="72"/>
      <c r="C24" s="69"/>
      <c r="D24" s="70"/>
      <c r="E24" s="70"/>
      <c r="F24" s="71"/>
      <c r="G24" s="82"/>
      <c r="H24" s="14"/>
      <c r="I24" s="67"/>
      <c r="J24" s="13"/>
      <c r="K24" s="65"/>
      <c r="L24" s="13"/>
      <c r="M24" s="15"/>
    </row>
    <row r="25" spans="1:13" s="1" customFormat="1" ht="21.75">
      <c r="A25" s="17"/>
      <c r="B25" s="72"/>
      <c r="C25" s="69"/>
      <c r="D25" s="70"/>
      <c r="E25" s="70"/>
      <c r="F25" s="71"/>
      <c r="G25" s="82"/>
      <c r="H25" s="14"/>
      <c r="I25" s="67"/>
      <c r="J25" s="13"/>
      <c r="K25" s="65"/>
      <c r="L25" s="13"/>
      <c r="M25" s="15"/>
    </row>
    <row r="26" spans="1:13" s="1" customFormat="1" ht="21.75">
      <c r="A26" s="17"/>
      <c r="B26" s="72"/>
      <c r="C26" s="69"/>
      <c r="D26" s="70"/>
      <c r="E26" s="70"/>
      <c r="F26" s="71"/>
      <c r="G26" s="82"/>
      <c r="H26" s="14"/>
      <c r="I26" s="67"/>
      <c r="J26" s="13"/>
      <c r="K26" s="65"/>
      <c r="L26" s="13"/>
      <c r="M26" s="15"/>
    </row>
    <row r="27" spans="1:13" s="1" customFormat="1" ht="21.75">
      <c r="A27" s="17"/>
      <c r="B27" s="72"/>
      <c r="C27" s="69"/>
      <c r="D27" s="70"/>
      <c r="E27" s="70"/>
      <c r="F27" s="71"/>
      <c r="G27" s="82"/>
      <c r="H27" s="14"/>
      <c r="I27" s="67"/>
      <c r="J27" s="13"/>
      <c r="K27" s="65"/>
      <c r="L27" s="13"/>
      <c r="M27" s="15"/>
    </row>
    <row r="28" spans="1:13" s="1" customFormat="1" ht="21.75">
      <c r="A28" s="17"/>
      <c r="B28" s="72"/>
      <c r="C28" s="69"/>
      <c r="D28" s="70"/>
      <c r="E28" s="70"/>
      <c r="F28" s="71"/>
      <c r="G28" s="82"/>
      <c r="H28" s="14"/>
      <c r="I28" s="67"/>
      <c r="J28" s="13"/>
      <c r="K28" s="65"/>
      <c r="L28" s="13"/>
      <c r="M28" s="15"/>
    </row>
    <row r="29" spans="1:13" s="1" customFormat="1" ht="21.75">
      <c r="A29" s="17"/>
      <c r="B29" s="72"/>
      <c r="C29" s="69"/>
      <c r="D29" s="70"/>
      <c r="E29" s="70"/>
      <c r="F29" s="71"/>
      <c r="G29" s="82"/>
      <c r="H29" s="14"/>
      <c r="I29" s="67"/>
      <c r="J29" s="13"/>
      <c r="K29" s="65"/>
      <c r="L29" s="13"/>
      <c r="M29" s="15"/>
    </row>
    <row r="30" spans="1:13" s="1" customFormat="1" ht="21.75">
      <c r="A30" s="17"/>
      <c r="B30" s="72"/>
      <c r="C30" s="69"/>
      <c r="D30" s="70"/>
      <c r="E30" s="70"/>
      <c r="F30" s="71"/>
      <c r="G30" s="82"/>
      <c r="H30" s="14"/>
      <c r="I30" s="67"/>
      <c r="J30" s="13"/>
      <c r="K30" s="65"/>
      <c r="L30" s="13"/>
      <c r="M30" s="15"/>
    </row>
    <row r="31" spans="1:13" s="1" customFormat="1" ht="21.75">
      <c r="A31" s="17"/>
      <c r="B31" s="72"/>
      <c r="C31" s="69"/>
      <c r="D31" s="70"/>
      <c r="E31" s="70"/>
      <c r="F31" s="71"/>
      <c r="G31" s="82"/>
      <c r="H31" s="14"/>
      <c r="I31" s="67"/>
      <c r="J31" s="13"/>
      <c r="K31" s="65"/>
      <c r="L31" s="13"/>
      <c r="M31" s="15"/>
    </row>
    <row r="32" spans="1:13" s="1" customFormat="1" ht="21.75">
      <c r="A32" s="17"/>
      <c r="B32" s="72"/>
      <c r="C32" s="69"/>
      <c r="D32" s="70"/>
      <c r="E32" s="70"/>
      <c r="F32" s="71"/>
      <c r="G32" s="82"/>
      <c r="H32" s="14"/>
      <c r="I32" s="67"/>
      <c r="J32" s="13"/>
      <c r="K32" s="65"/>
      <c r="L32" s="13"/>
      <c r="M32" s="15"/>
    </row>
    <row r="33" spans="1:13" s="1" customFormat="1" ht="21.75">
      <c r="A33" s="17"/>
      <c r="B33" s="72"/>
      <c r="C33" s="69"/>
      <c r="D33" s="70"/>
      <c r="E33" s="70"/>
      <c r="F33" s="71"/>
      <c r="G33" s="82"/>
      <c r="H33" s="14"/>
      <c r="I33" s="67"/>
      <c r="J33" s="13"/>
      <c r="K33" s="65"/>
      <c r="L33" s="13"/>
      <c r="M33" s="15"/>
    </row>
    <row r="34" spans="1:13" s="1" customFormat="1" ht="21.75">
      <c r="A34" s="17"/>
      <c r="B34" s="21"/>
      <c r="C34" s="22"/>
      <c r="D34" s="11"/>
      <c r="E34" s="11"/>
      <c r="F34" s="12"/>
      <c r="G34" s="82"/>
      <c r="H34" s="14"/>
      <c r="I34" s="67"/>
      <c r="J34" s="13"/>
      <c r="K34" s="65"/>
      <c r="L34" s="13"/>
      <c r="M34" s="15"/>
    </row>
    <row r="35" spans="1:13" s="1" customFormat="1" ht="21.75">
      <c r="A35" s="17"/>
      <c r="B35" s="64"/>
      <c r="C35" s="23"/>
      <c r="D35" s="16"/>
      <c r="E35" s="16"/>
      <c r="F35" s="68"/>
      <c r="G35" s="82"/>
      <c r="H35" s="14"/>
      <c r="I35" s="67"/>
      <c r="J35" s="13"/>
      <c r="K35" s="65"/>
      <c r="L35" s="13"/>
      <c r="M35" s="15"/>
    </row>
    <row r="36" spans="2:13" s="1" customFormat="1" ht="22.5" thickBot="1">
      <c r="B36" s="21"/>
      <c r="C36" s="401" t="s">
        <v>142</v>
      </c>
      <c r="D36" s="402"/>
      <c r="E36" s="402"/>
      <c r="F36" s="402"/>
      <c r="G36" s="402"/>
      <c r="H36" s="402"/>
      <c r="I36" s="402"/>
      <c r="J36" s="403"/>
      <c r="K36" s="87">
        <f>SUM(K5:K35)</f>
        <v>6780</v>
      </c>
      <c r="L36" s="13"/>
      <c r="M36" s="15"/>
    </row>
    <row r="37" spans="2:13" s="1" customFormat="1" ht="22.5" thickTop="1">
      <c r="B37" s="18"/>
      <c r="C37" s="24"/>
      <c r="D37" s="25"/>
      <c r="E37" s="17"/>
      <c r="F37" s="73"/>
      <c r="G37" s="73"/>
      <c r="H37" s="73"/>
      <c r="I37" s="74"/>
      <c r="J37" s="74"/>
      <c r="K37" s="80"/>
      <c r="L37" s="74"/>
      <c r="M37" s="75"/>
    </row>
    <row r="38" spans="2:13" s="1" customFormat="1" ht="21.75">
      <c r="B38" s="18"/>
      <c r="C38" s="24"/>
      <c r="D38" s="27"/>
      <c r="E38" s="17"/>
      <c r="F38" s="73"/>
      <c r="G38" s="73"/>
      <c r="H38" s="73"/>
      <c r="I38" s="74"/>
      <c r="J38" s="74"/>
      <c r="K38" s="74"/>
      <c r="L38" s="74"/>
      <c r="M38" s="81"/>
    </row>
    <row r="39" spans="1:13" s="1" customFormat="1" ht="21.75">
      <c r="A39" s="17"/>
      <c r="B39" s="18"/>
      <c r="C39" s="24"/>
      <c r="D39" s="27"/>
      <c r="E39" s="26"/>
      <c r="F39" s="73"/>
      <c r="G39" s="73"/>
      <c r="H39" s="73"/>
      <c r="I39" s="74"/>
      <c r="J39" s="19"/>
      <c r="K39" s="74"/>
      <c r="L39" s="19"/>
      <c r="M39" s="75"/>
    </row>
    <row r="40" spans="1:13" s="1" customFormat="1" ht="21.75">
      <c r="A40" s="17"/>
      <c r="B40" s="18"/>
      <c r="C40" s="26"/>
      <c r="D40" s="26"/>
      <c r="E40" s="26"/>
      <c r="F40" s="73"/>
      <c r="G40" s="73"/>
      <c r="H40" s="73"/>
      <c r="I40" s="74"/>
      <c r="J40" s="19"/>
      <c r="K40" s="74"/>
      <c r="L40" s="19"/>
      <c r="M40" s="75"/>
    </row>
    <row r="41" spans="1:13" s="1" customFormat="1" ht="21.75">
      <c r="A41" s="17"/>
      <c r="B41" s="18"/>
      <c r="C41" s="26"/>
      <c r="D41" s="26"/>
      <c r="E41" s="26"/>
      <c r="F41" s="73"/>
      <c r="G41" s="73"/>
      <c r="H41" s="73"/>
      <c r="I41" s="74"/>
      <c r="J41" s="19"/>
      <c r="K41" s="74"/>
      <c r="L41" s="19"/>
      <c r="M41" s="75"/>
    </row>
    <row r="42" spans="1:13" s="1" customFormat="1" ht="21.75">
      <c r="A42" s="17"/>
      <c r="B42" s="18"/>
      <c r="C42" s="25"/>
      <c r="D42" s="26"/>
      <c r="E42" s="26"/>
      <c r="F42" s="73"/>
      <c r="G42" s="73"/>
      <c r="H42" s="73"/>
      <c r="I42" s="74"/>
      <c r="J42" s="19"/>
      <c r="K42" s="74"/>
      <c r="L42" s="19"/>
      <c r="M42" s="75"/>
    </row>
    <row r="43" spans="1:13" s="1" customFormat="1" ht="21.75">
      <c r="A43" s="17"/>
      <c r="B43" s="18"/>
      <c r="C43" s="25"/>
      <c r="D43" s="17"/>
      <c r="E43" s="17"/>
      <c r="F43" s="73"/>
      <c r="G43" s="73"/>
      <c r="H43" s="73"/>
      <c r="I43" s="74"/>
      <c r="J43" s="19"/>
      <c r="K43" s="74"/>
      <c r="L43" s="19"/>
      <c r="M43" s="75"/>
    </row>
    <row r="44" spans="1:13" s="1" customFormat="1" ht="21.75">
      <c r="A44" s="17"/>
      <c r="B44" s="18"/>
      <c r="C44" s="25"/>
      <c r="D44" s="17"/>
      <c r="E44" s="17"/>
      <c r="F44" s="73"/>
      <c r="G44" s="73"/>
      <c r="H44" s="73"/>
      <c r="I44" s="74"/>
      <c r="J44" s="19"/>
      <c r="K44" s="74"/>
      <c r="L44" s="76"/>
      <c r="M44" s="73"/>
    </row>
    <row r="45" spans="1:13" s="1" customFormat="1" ht="21.75">
      <c r="A45" s="17"/>
      <c r="B45" s="18"/>
      <c r="C45" s="27"/>
      <c r="D45" s="17"/>
      <c r="E45" s="17"/>
      <c r="F45" s="73"/>
      <c r="G45" s="73"/>
      <c r="H45" s="73"/>
      <c r="I45" s="74"/>
      <c r="J45" s="19"/>
      <c r="K45" s="74"/>
      <c r="L45" s="76"/>
      <c r="M45" s="73"/>
    </row>
    <row r="46" spans="1:13" s="1" customFormat="1" ht="21.75">
      <c r="A46" s="17"/>
      <c r="B46" s="18"/>
      <c r="C46" s="27"/>
      <c r="D46" s="17"/>
      <c r="E46" s="17"/>
      <c r="F46" s="73"/>
      <c r="G46" s="73"/>
      <c r="H46" s="73"/>
      <c r="I46" s="77"/>
      <c r="J46" s="19"/>
      <c r="K46" s="74"/>
      <c r="L46" s="76"/>
      <c r="M46" s="73"/>
    </row>
    <row r="47" spans="1:13" s="1" customFormat="1" ht="21.75">
      <c r="A47" s="17"/>
      <c r="B47" s="18"/>
      <c r="C47" s="27"/>
      <c r="D47" s="17"/>
      <c r="E47" s="17"/>
      <c r="F47" s="73"/>
      <c r="G47" s="73"/>
      <c r="H47" s="73"/>
      <c r="I47" s="74"/>
      <c r="J47" s="19"/>
      <c r="K47" s="74"/>
      <c r="L47" s="76"/>
      <c r="M47" s="73"/>
    </row>
    <row r="48" spans="1:14" s="1" customFormat="1" ht="21.75">
      <c r="A48" s="17"/>
      <c r="B48" s="18"/>
      <c r="C48" s="25"/>
      <c r="D48" s="17"/>
      <c r="E48" s="17"/>
      <c r="F48" s="73"/>
      <c r="G48" s="73"/>
      <c r="H48" s="73"/>
      <c r="I48" s="74"/>
      <c r="J48" s="19"/>
      <c r="K48" s="74"/>
      <c r="L48" s="76"/>
      <c r="M48" s="73"/>
      <c r="N48" s="17"/>
    </row>
    <row r="49" spans="1:14" s="1" customFormat="1" ht="21.75">
      <c r="A49" s="17"/>
      <c r="B49" s="18"/>
      <c r="C49" s="25"/>
      <c r="D49" s="17"/>
      <c r="E49" s="17"/>
      <c r="F49" s="73"/>
      <c r="G49" s="78"/>
      <c r="H49" s="18"/>
      <c r="I49" s="74"/>
      <c r="J49" s="19"/>
      <c r="K49" s="74"/>
      <c r="L49" s="76"/>
      <c r="M49" s="73"/>
      <c r="N49" s="17"/>
    </row>
    <row r="50" spans="1:14" s="1" customFormat="1" ht="21.75">
      <c r="A50" s="17"/>
      <c r="B50" s="18"/>
      <c r="C50" s="27"/>
      <c r="D50" s="17"/>
      <c r="E50" s="17"/>
      <c r="F50" s="73"/>
      <c r="G50" s="78"/>
      <c r="H50" s="18"/>
      <c r="I50" s="74"/>
      <c r="J50" s="19"/>
      <c r="K50" s="74"/>
      <c r="L50" s="76"/>
      <c r="M50" s="73"/>
      <c r="N50" s="17"/>
    </row>
    <row r="51" spans="1:14" s="1" customFormat="1" ht="21.75">
      <c r="A51" s="17"/>
      <c r="B51" s="18"/>
      <c r="C51" s="25"/>
      <c r="D51" s="17"/>
      <c r="E51" s="17"/>
      <c r="F51" s="73"/>
      <c r="G51" s="78"/>
      <c r="H51" s="18"/>
      <c r="I51" s="74"/>
      <c r="J51" s="19"/>
      <c r="K51" s="74"/>
      <c r="L51" s="76"/>
      <c r="M51" s="73"/>
      <c r="N51" s="17"/>
    </row>
    <row r="52" spans="1:14" s="1" customFormat="1" ht="21.75">
      <c r="A52" s="17"/>
      <c r="B52" s="18"/>
      <c r="C52" s="25"/>
      <c r="D52" s="17"/>
      <c r="E52" s="17"/>
      <c r="F52" s="73"/>
      <c r="G52" s="78"/>
      <c r="H52" s="18"/>
      <c r="I52" s="74"/>
      <c r="J52" s="19"/>
      <c r="K52" s="74"/>
      <c r="L52" s="76"/>
      <c r="M52" s="73"/>
      <c r="N52" s="17"/>
    </row>
    <row r="53" spans="1:14" s="1" customFormat="1" ht="21.75">
      <c r="A53" s="17"/>
      <c r="B53" s="18"/>
      <c r="C53" s="25"/>
      <c r="D53" s="17"/>
      <c r="E53" s="17"/>
      <c r="F53" s="73"/>
      <c r="G53" s="78"/>
      <c r="H53" s="18"/>
      <c r="I53" s="74"/>
      <c r="J53" s="19"/>
      <c r="K53" s="74"/>
      <c r="L53" s="76"/>
      <c r="M53" s="73"/>
      <c r="N53" s="17"/>
    </row>
    <row r="54" spans="1:14" s="1" customFormat="1" ht="21.75">
      <c r="A54" s="17"/>
      <c r="B54" s="18"/>
      <c r="C54" s="25"/>
      <c r="D54" s="17"/>
      <c r="E54" s="17"/>
      <c r="F54" s="73"/>
      <c r="G54" s="78"/>
      <c r="H54" s="18"/>
      <c r="I54" s="74"/>
      <c r="J54" s="19"/>
      <c r="K54" s="74"/>
      <c r="L54" s="76"/>
      <c r="M54" s="73"/>
      <c r="N54" s="17"/>
    </row>
    <row r="55" spans="1:14" s="1" customFormat="1" ht="21.75">
      <c r="A55" s="17"/>
      <c r="B55" s="18"/>
      <c r="C55" s="25"/>
      <c r="D55" s="17"/>
      <c r="E55" s="17"/>
      <c r="F55" s="79"/>
      <c r="G55" s="78"/>
      <c r="H55" s="18"/>
      <c r="I55" s="74"/>
      <c r="J55" s="19"/>
      <c r="K55" s="74"/>
      <c r="L55" s="76"/>
      <c r="M55" s="73"/>
      <c r="N55" s="17"/>
    </row>
    <row r="56" spans="1:14" s="1" customFormat="1" ht="21.75">
      <c r="A56" s="17"/>
      <c r="B56" s="18"/>
      <c r="C56" s="25"/>
      <c r="D56" s="17"/>
      <c r="E56" s="17"/>
      <c r="F56" s="79"/>
      <c r="G56" s="78"/>
      <c r="H56" s="18"/>
      <c r="I56" s="74"/>
      <c r="J56" s="19"/>
      <c r="K56" s="74"/>
      <c r="L56" s="76"/>
      <c r="M56" s="73"/>
      <c r="N56" s="17"/>
    </row>
    <row r="57" spans="1:14" s="1" customFormat="1" ht="21.75">
      <c r="A57" s="17"/>
      <c r="B57" s="18"/>
      <c r="C57" s="28"/>
      <c r="D57" s="17"/>
      <c r="E57" s="17"/>
      <c r="F57" s="79"/>
      <c r="G57" s="78"/>
      <c r="H57" s="18"/>
      <c r="I57" s="74"/>
      <c r="J57" s="19"/>
      <c r="K57" s="74"/>
      <c r="L57" s="76"/>
      <c r="M57" s="73"/>
      <c r="N57" s="17"/>
    </row>
    <row r="58" spans="1:14" s="1" customFormat="1" ht="21.75">
      <c r="A58" s="17"/>
      <c r="B58" s="18"/>
      <c r="C58" s="27"/>
      <c r="D58" s="17"/>
      <c r="E58" s="17"/>
      <c r="F58" s="79"/>
      <c r="G58" s="78"/>
      <c r="H58" s="18"/>
      <c r="I58" s="74"/>
      <c r="J58" s="19"/>
      <c r="K58" s="74"/>
      <c r="L58" s="76"/>
      <c r="M58" s="73"/>
      <c r="N58" s="17"/>
    </row>
    <row r="59" spans="1:14" s="1" customFormat="1" ht="21.75">
      <c r="A59" s="17"/>
      <c r="B59" s="18"/>
      <c r="C59" s="27"/>
      <c r="D59" s="17"/>
      <c r="E59" s="17"/>
      <c r="F59" s="79"/>
      <c r="G59" s="78"/>
      <c r="H59" s="18"/>
      <c r="I59" s="74"/>
      <c r="J59" s="19"/>
      <c r="K59" s="74"/>
      <c r="L59" s="76"/>
      <c r="M59" s="73"/>
      <c r="N59" s="17"/>
    </row>
    <row r="60" spans="1:14" s="1" customFormat="1" ht="21.75">
      <c r="A60" s="17"/>
      <c r="B60" s="18"/>
      <c r="C60" s="25"/>
      <c r="D60" s="17"/>
      <c r="E60" s="17"/>
      <c r="F60" s="79"/>
      <c r="G60" s="78"/>
      <c r="H60" s="18"/>
      <c r="I60" s="74"/>
      <c r="J60" s="19"/>
      <c r="K60" s="74"/>
      <c r="L60" s="76"/>
      <c r="M60" s="73"/>
      <c r="N60" s="17"/>
    </row>
    <row r="61" spans="1:14" s="1" customFormat="1" ht="21.75">
      <c r="A61" s="17"/>
      <c r="B61" s="18"/>
      <c r="C61" s="25"/>
      <c r="D61" s="17"/>
      <c r="E61" s="17"/>
      <c r="F61" s="79"/>
      <c r="G61" s="78"/>
      <c r="H61" s="18"/>
      <c r="I61" s="74"/>
      <c r="J61" s="19"/>
      <c r="K61" s="74"/>
      <c r="L61" s="76"/>
      <c r="M61" s="73"/>
      <c r="N61" s="17"/>
    </row>
    <row r="62" spans="1:14" s="1" customFormat="1" ht="21.75">
      <c r="A62" s="17"/>
      <c r="B62" s="18"/>
      <c r="C62" s="27"/>
      <c r="D62" s="17"/>
      <c r="E62" s="17"/>
      <c r="F62" s="79"/>
      <c r="G62" s="78"/>
      <c r="H62" s="18"/>
      <c r="I62" s="74"/>
      <c r="J62" s="19"/>
      <c r="K62" s="74"/>
      <c r="L62" s="76"/>
      <c r="M62" s="73"/>
      <c r="N62" s="17"/>
    </row>
    <row r="63" spans="1:14" s="1" customFormat="1" ht="21.75">
      <c r="A63" s="17"/>
      <c r="B63" s="18"/>
      <c r="C63" s="25"/>
      <c r="D63" s="17"/>
      <c r="E63" s="17"/>
      <c r="F63" s="79"/>
      <c r="G63" s="78"/>
      <c r="H63" s="18"/>
      <c r="I63" s="77"/>
      <c r="J63" s="19"/>
      <c r="K63" s="74"/>
      <c r="L63" s="76"/>
      <c r="M63" s="73"/>
      <c r="N63" s="17"/>
    </row>
    <row r="64" spans="1:14" s="1" customFormat="1" ht="21.75">
      <c r="A64" s="17"/>
      <c r="B64" s="18"/>
      <c r="C64" s="25"/>
      <c r="D64" s="17"/>
      <c r="E64" s="17"/>
      <c r="F64" s="79"/>
      <c r="G64" s="78"/>
      <c r="H64" s="18"/>
      <c r="I64" s="77"/>
      <c r="J64" s="19"/>
      <c r="K64" s="74"/>
      <c r="L64" s="76"/>
      <c r="M64" s="79"/>
      <c r="N64" s="17"/>
    </row>
  </sheetData>
  <sheetProtection/>
  <mergeCells count="4">
    <mergeCell ref="B1:K1"/>
    <mergeCell ref="C2:E4"/>
    <mergeCell ref="H2:K3"/>
    <mergeCell ref="C36:J36"/>
  </mergeCells>
  <printOptions/>
  <pageMargins left="0.35433070866141736" right="0.35433070866141736" top="0.1968503937007874" bottom="0.1968503937007874" header="0.11811023622047245" footer="0.118110236220472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H14" sqref="H14"/>
    </sheetView>
  </sheetViews>
  <sheetFormatPr defaultColWidth="9.140625" defaultRowHeight="21.75"/>
  <sheetData>
    <row r="1" spans="1:10" ht="21.75">
      <c r="A1" s="317"/>
      <c r="B1" s="317"/>
      <c r="C1" s="317"/>
      <c r="D1" s="317"/>
      <c r="E1" s="317"/>
      <c r="F1" s="317"/>
      <c r="G1" s="317"/>
      <c r="H1" s="317"/>
      <c r="I1" s="317"/>
      <c r="J1" s="317"/>
    </row>
    <row r="2" spans="1:10" ht="21.75">
      <c r="A2" s="317"/>
      <c r="B2" s="317"/>
      <c r="C2" s="317"/>
      <c r="D2" s="317"/>
      <c r="E2" s="317"/>
      <c r="F2" s="317"/>
      <c r="G2" s="317"/>
      <c r="H2" s="317"/>
      <c r="I2" s="317"/>
      <c r="J2" s="317"/>
    </row>
    <row r="3" spans="1:10" ht="21" customHeight="1">
      <c r="A3" s="317"/>
      <c r="B3" s="317"/>
      <c r="C3" s="317"/>
      <c r="D3" s="317"/>
      <c r="E3" s="317"/>
      <c r="F3" s="317"/>
      <c r="G3" s="317"/>
      <c r="H3" s="317"/>
      <c r="I3" s="317"/>
      <c r="J3" s="317"/>
    </row>
    <row r="4" spans="1:10" ht="21.75">
      <c r="A4" s="318"/>
      <c r="B4" s="318"/>
      <c r="C4" s="318"/>
      <c r="D4" s="318"/>
      <c r="E4" s="318"/>
      <c r="F4" s="318"/>
      <c r="G4" s="318"/>
      <c r="H4" s="318"/>
      <c r="I4" s="318"/>
      <c r="J4" s="318"/>
    </row>
    <row r="5" spans="1:10" ht="33.75" customHeight="1">
      <c r="A5" s="319"/>
      <c r="B5" s="319"/>
      <c r="C5" s="319"/>
      <c r="D5" s="319" t="s">
        <v>244</v>
      </c>
      <c r="E5" s="319"/>
      <c r="F5" s="319"/>
      <c r="G5" s="319"/>
      <c r="H5" s="319"/>
      <c r="I5" s="319"/>
      <c r="J5" s="319"/>
    </row>
    <row r="6" spans="1:10" ht="23.25">
      <c r="A6" s="313"/>
      <c r="B6" s="313"/>
      <c r="C6" s="313"/>
      <c r="D6" s="404" t="s">
        <v>349</v>
      </c>
      <c r="E6" s="404"/>
      <c r="F6" s="404"/>
      <c r="G6" s="404"/>
      <c r="H6" s="313"/>
      <c r="I6" s="313"/>
      <c r="J6" s="313"/>
    </row>
    <row r="7" spans="1:10" ht="23.25">
      <c r="A7" s="313" t="s">
        <v>350</v>
      </c>
      <c r="B7" s="320"/>
      <c r="C7" s="313"/>
      <c r="D7" s="313"/>
      <c r="E7" s="313"/>
      <c r="F7" s="313"/>
      <c r="G7" s="313"/>
      <c r="H7" s="313" t="s">
        <v>245</v>
      </c>
      <c r="I7" s="313"/>
      <c r="J7" s="313"/>
    </row>
    <row r="8" spans="1:10" ht="23.25">
      <c r="A8" s="313"/>
      <c r="B8" s="313" t="s">
        <v>246</v>
      </c>
      <c r="C8" s="313"/>
      <c r="D8" s="313"/>
      <c r="E8" s="313"/>
      <c r="F8" s="313" t="s">
        <v>351</v>
      </c>
      <c r="G8" s="313"/>
      <c r="H8" s="313"/>
      <c r="I8" s="313"/>
      <c r="J8" s="313"/>
    </row>
    <row r="9" spans="1:10" ht="23.25">
      <c r="A9" s="313" t="s">
        <v>247</v>
      </c>
      <c r="B9" s="313"/>
      <c r="C9" s="313"/>
      <c r="D9" s="313"/>
      <c r="E9" s="313"/>
      <c r="F9" s="313"/>
      <c r="G9" s="313"/>
      <c r="H9" s="313"/>
      <c r="I9" s="313"/>
      <c r="J9" s="313"/>
    </row>
    <row r="10" spans="1:10" ht="23.25">
      <c r="A10" s="313" t="s">
        <v>352</v>
      </c>
      <c r="B10" s="313"/>
      <c r="C10" s="313"/>
      <c r="D10" s="313"/>
      <c r="E10" s="313"/>
      <c r="F10" s="313"/>
      <c r="G10" s="313"/>
      <c r="H10" s="313"/>
      <c r="I10" s="313" t="s">
        <v>245</v>
      </c>
      <c r="J10" s="313"/>
    </row>
    <row r="11" spans="1:10" ht="23.25">
      <c r="A11" s="313"/>
      <c r="B11" s="313" t="s">
        <v>248</v>
      </c>
      <c r="C11" s="313"/>
      <c r="D11" s="313"/>
      <c r="E11" s="313"/>
      <c r="F11" s="313"/>
      <c r="G11" s="313"/>
      <c r="H11" s="313"/>
      <c r="I11" s="313"/>
      <c r="J11" s="313"/>
    </row>
    <row r="12" spans="1:10" ht="23.25">
      <c r="A12" s="313">
        <v>1</v>
      </c>
      <c r="B12" s="320" t="str">
        <f>รายงานขอชื้อ!E30</f>
        <v>นางจินดา  ลามคำ</v>
      </c>
      <c r="C12" s="313"/>
      <c r="D12" s="313" t="str">
        <f>รายงานขอชื้อ!G30</f>
        <v>ตำแหน่ง</v>
      </c>
      <c r="E12" s="323" t="str">
        <f>รายงานขอชื้อ!I30</f>
        <v>พนักงานพิมพ์ ส.3</v>
      </c>
      <c r="F12" s="313"/>
      <c r="G12" s="313"/>
      <c r="H12" s="313" t="str">
        <f>รายงานขอชื้อ!J30</f>
        <v>เป็นประธานกรรมการ/ผู้ตรวจรับพัสดุ</v>
      </c>
      <c r="I12" s="313"/>
      <c r="J12" s="313"/>
    </row>
    <row r="13" spans="1:10" ht="23.25">
      <c r="A13" s="313">
        <v>2</v>
      </c>
      <c r="B13" s="323">
        <f>รายงานขอชื้อ!E31</f>
        <v>0</v>
      </c>
      <c r="C13" s="313"/>
      <c r="D13" s="313" t="str">
        <f>รายงานขอชื้อ!G31</f>
        <v>ตำแหน่ง</v>
      </c>
      <c r="E13" s="323">
        <f>รายงานขอชื้อ!I31</f>
        <v>0</v>
      </c>
      <c r="F13" s="313"/>
      <c r="G13" s="313"/>
      <c r="H13" s="313" t="str">
        <f>รายงานขอชื้อ!J31</f>
        <v>เป็นกรรมการ</v>
      </c>
      <c r="I13" s="313"/>
      <c r="J13" s="313"/>
    </row>
    <row r="14" spans="1:10" ht="23.25">
      <c r="A14" s="313">
        <v>3</v>
      </c>
      <c r="B14" s="323">
        <f>รายงานขอชื้อ!E32</f>
        <v>0</v>
      </c>
      <c r="C14" s="313"/>
      <c r="D14" s="313" t="str">
        <f>รายงานขอชื้อ!G32</f>
        <v>ตำแหน่ง</v>
      </c>
      <c r="E14" s="323">
        <f>รายงานขอชื้อ!I32</f>
        <v>0</v>
      </c>
      <c r="F14" s="313"/>
      <c r="G14" s="313"/>
      <c r="H14" s="313" t="str">
        <f>รายงานขอชื้อ!J32</f>
        <v>เป็นกรรมการ</v>
      </c>
      <c r="I14" s="313"/>
      <c r="J14" s="313"/>
    </row>
    <row r="15" spans="1:10" ht="23.25">
      <c r="A15" s="313"/>
      <c r="B15" s="313" t="s">
        <v>249</v>
      </c>
      <c r="C15" s="313"/>
      <c r="D15" s="313"/>
      <c r="E15" s="313"/>
      <c r="F15" s="313"/>
      <c r="G15" s="313"/>
      <c r="H15" s="313"/>
      <c r="I15" s="313"/>
      <c r="J15" s="313"/>
    </row>
    <row r="16" spans="1:10" ht="23.25">
      <c r="A16" s="313"/>
      <c r="B16" s="313" t="s">
        <v>250</v>
      </c>
      <c r="C16" s="313"/>
      <c r="D16" s="313"/>
      <c r="E16" s="313"/>
      <c r="F16" s="313"/>
      <c r="G16" s="313"/>
      <c r="H16" s="313"/>
      <c r="I16" s="313"/>
      <c r="J16" s="313"/>
    </row>
    <row r="17" spans="1:10" ht="23.25">
      <c r="A17" s="313"/>
      <c r="B17" s="313"/>
      <c r="C17" s="313" t="s">
        <v>251</v>
      </c>
      <c r="D17" s="313"/>
      <c r="E17" s="313"/>
      <c r="F17" s="313"/>
      <c r="G17" s="313" t="s">
        <v>252</v>
      </c>
      <c r="H17" s="313"/>
      <c r="I17" s="313"/>
      <c r="J17" s="313"/>
    </row>
    <row r="18" spans="1:10" ht="23.25">
      <c r="A18" s="313"/>
      <c r="B18" s="313"/>
      <c r="C18" s="313"/>
      <c r="D18" s="313"/>
      <c r="E18" s="313"/>
      <c r="F18" s="313"/>
      <c r="G18" s="313"/>
      <c r="H18" s="313"/>
      <c r="I18" s="313"/>
      <c r="J18" s="313"/>
    </row>
    <row r="19" spans="1:10" ht="23.25">
      <c r="A19" s="313"/>
      <c r="B19" s="313"/>
      <c r="C19" s="313"/>
      <c r="D19" s="313"/>
      <c r="E19" s="313"/>
      <c r="F19" s="313"/>
      <c r="G19" s="313"/>
      <c r="H19" s="313"/>
      <c r="I19" s="313"/>
      <c r="J19" s="313"/>
    </row>
    <row r="20" spans="1:10" ht="23.25">
      <c r="A20" s="313"/>
      <c r="B20" s="313"/>
      <c r="C20" s="313"/>
      <c r="D20" s="324" t="s">
        <v>243</v>
      </c>
      <c r="E20" s="313"/>
      <c r="F20" s="313"/>
      <c r="G20" s="313"/>
      <c r="H20" s="313"/>
      <c r="I20" s="313"/>
      <c r="J20" s="313"/>
    </row>
    <row r="21" spans="1:10" ht="23.25">
      <c r="A21" s="313"/>
      <c r="B21" s="313"/>
      <c r="C21" s="325" t="s">
        <v>253</v>
      </c>
      <c r="D21" s="313"/>
      <c r="E21" s="313"/>
      <c r="F21" s="313"/>
      <c r="G21" s="313"/>
      <c r="H21" s="313"/>
      <c r="I21" s="313"/>
      <c r="J21" s="313"/>
    </row>
    <row r="22" spans="1:10" ht="23.25">
      <c r="A22" s="313"/>
      <c r="B22" s="313"/>
      <c r="C22" s="313"/>
      <c r="D22" s="313" t="s">
        <v>255</v>
      </c>
      <c r="E22" s="313"/>
      <c r="F22" s="313"/>
      <c r="G22" s="313"/>
      <c r="H22" s="313"/>
      <c r="I22" s="313"/>
      <c r="J22" s="313"/>
    </row>
    <row r="23" spans="1:10" ht="23.25">
      <c r="A23" s="313"/>
      <c r="B23" s="313"/>
      <c r="C23" s="98" t="s">
        <v>254</v>
      </c>
      <c r="D23" s="313"/>
      <c r="E23" s="313"/>
      <c r="F23" s="313"/>
      <c r="G23" s="313"/>
      <c r="H23" s="313"/>
      <c r="I23" s="313"/>
      <c r="J23" s="313"/>
    </row>
    <row r="24" spans="1:10" ht="23.25">
      <c r="A24" s="313"/>
      <c r="B24" s="313"/>
      <c r="C24" s="313"/>
      <c r="D24" s="313"/>
      <c r="E24" s="313"/>
      <c r="F24" s="313"/>
      <c r="G24" s="313"/>
      <c r="H24" s="313"/>
      <c r="I24" s="313"/>
      <c r="J24" s="313"/>
    </row>
    <row r="25" spans="1:10" ht="23.25">
      <c r="A25" s="313"/>
      <c r="B25" s="313"/>
      <c r="C25" s="313"/>
      <c r="D25" s="313"/>
      <c r="E25" s="313"/>
      <c r="F25" s="313"/>
      <c r="G25" s="313"/>
      <c r="H25" s="313"/>
      <c r="I25" s="313"/>
      <c r="J25" s="313"/>
    </row>
    <row r="26" spans="1:10" ht="23.25">
      <c r="A26" s="313"/>
      <c r="B26" s="313"/>
      <c r="C26" s="313"/>
      <c r="D26" s="313"/>
      <c r="E26" s="313"/>
      <c r="F26" s="313"/>
      <c r="G26" s="313"/>
      <c r="H26" s="313"/>
      <c r="I26" s="313"/>
      <c r="J26" s="313"/>
    </row>
    <row r="27" spans="1:10" ht="23.25">
      <c r="A27" s="313"/>
      <c r="B27" s="313"/>
      <c r="C27" s="313"/>
      <c r="D27" s="313"/>
      <c r="E27" s="313"/>
      <c r="F27" s="313"/>
      <c r="G27" s="313"/>
      <c r="H27" s="313"/>
      <c r="I27" s="313"/>
      <c r="J27" s="313"/>
    </row>
    <row r="28" spans="1:10" ht="23.25">
      <c r="A28" s="313"/>
      <c r="B28" s="313"/>
      <c r="C28" s="313"/>
      <c r="D28" s="313"/>
      <c r="E28" s="313"/>
      <c r="F28" s="313"/>
      <c r="G28" s="313"/>
      <c r="H28" s="313"/>
      <c r="I28" s="313"/>
      <c r="J28" s="313"/>
    </row>
    <row r="29" spans="1:10" ht="23.25">
      <c r="A29" s="313"/>
      <c r="B29" s="313"/>
      <c r="C29" s="313"/>
      <c r="D29" s="313"/>
      <c r="E29" s="313"/>
      <c r="F29" s="313"/>
      <c r="G29" s="313"/>
      <c r="H29" s="313"/>
      <c r="I29" s="313"/>
      <c r="J29" s="313"/>
    </row>
    <row r="30" spans="1:10" ht="23.25">
      <c r="A30" s="313"/>
      <c r="B30" s="313"/>
      <c r="C30" s="313"/>
      <c r="D30" s="313"/>
      <c r="E30" s="313"/>
      <c r="F30" s="313"/>
      <c r="G30" s="313"/>
      <c r="H30" s="313"/>
      <c r="I30" s="313"/>
      <c r="J30" s="313"/>
    </row>
    <row r="31" spans="1:10" ht="23.25">
      <c r="A31" s="313"/>
      <c r="B31" s="313"/>
      <c r="C31" s="313"/>
      <c r="D31" s="313"/>
      <c r="E31" s="313"/>
      <c r="F31" s="313"/>
      <c r="G31" s="313"/>
      <c r="H31" s="313"/>
      <c r="I31" s="313"/>
      <c r="J31" s="313"/>
    </row>
    <row r="32" spans="1:10" ht="23.25">
      <c r="A32" s="313"/>
      <c r="B32" s="313"/>
      <c r="C32" s="313"/>
      <c r="D32" s="313"/>
      <c r="E32" s="313"/>
      <c r="F32" s="313"/>
      <c r="G32" s="313"/>
      <c r="H32" s="313"/>
      <c r="I32" s="313"/>
      <c r="J32" s="313"/>
    </row>
    <row r="33" spans="1:10" ht="23.25">
      <c r="A33" s="313"/>
      <c r="B33" s="313"/>
      <c r="C33" s="313"/>
      <c r="D33" s="313"/>
      <c r="E33" s="313"/>
      <c r="F33" s="313"/>
      <c r="G33" s="313"/>
      <c r="H33" s="313"/>
      <c r="I33" s="313"/>
      <c r="J33" s="313"/>
    </row>
    <row r="34" spans="1:10" ht="23.25">
      <c r="A34" s="313"/>
      <c r="B34" s="313"/>
      <c r="C34" s="313"/>
      <c r="D34" s="313"/>
      <c r="E34" s="313"/>
      <c r="F34" s="313"/>
      <c r="G34" s="313"/>
      <c r="H34" s="313"/>
      <c r="I34" s="313"/>
      <c r="J34" s="313"/>
    </row>
    <row r="35" spans="1:10" ht="24">
      <c r="A35" s="321"/>
      <c r="B35" s="321"/>
      <c r="C35" s="321"/>
      <c r="D35" s="321"/>
      <c r="E35" s="321"/>
      <c r="F35" s="321"/>
      <c r="G35" s="321"/>
      <c r="H35" s="321"/>
      <c r="I35" s="321"/>
      <c r="J35" s="321"/>
    </row>
    <row r="36" spans="1:10" ht="24">
      <c r="A36" s="321"/>
      <c r="B36" s="321"/>
      <c r="C36" s="321"/>
      <c r="D36" s="321"/>
      <c r="E36" s="321"/>
      <c r="F36" s="321"/>
      <c r="G36" s="321"/>
      <c r="H36" s="321"/>
      <c r="I36" s="321"/>
      <c r="J36" s="321"/>
    </row>
    <row r="37" spans="1:10" ht="24">
      <c r="A37" s="321"/>
      <c r="B37" s="321"/>
      <c r="C37" s="321"/>
      <c r="D37" s="321"/>
      <c r="E37" s="321"/>
      <c r="F37" s="321"/>
      <c r="G37" s="321"/>
      <c r="H37" s="321"/>
      <c r="I37" s="321"/>
      <c r="J37" s="321"/>
    </row>
  </sheetData>
  <sheetProtection/>
  <mergeCells count="1">
    <mergeCell ref="D6:G6"/>
  </mergeCells>
  <printOptions/>
  <pageMargins left="1.1811023622047245" right="0.7086614173228347" top="0" bottom="0" header="0.31496062992125984" footer="0.31496062992125984"/>
  <pageSetup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131"/>
  <sheetViews>
    <sheetView view="pageBreakPreview" zoomScale="120" zoomScaleSheetLayoutView="120" zoomScalePageLayoutView="0" workbookViewId="0" topLeftCell="B22">
      <selection activeCell="K13" sqref="K13"/>
    </sheetView>
  </sheetViews>
  <sheetFormatPr defaultColWidth="9.140625" defaultRowHeight="21.75"/>
  <cols>
    <col min="1" max="1" width="1.1484375" style="89" hidden="1" customWidth="1"/>
    <col min="2" max="2" width="6.8515625" style="89" customWidth="1"/>
    <col min="3" max="3" width="7.7109375" style="89" customWidth="1"/>
    <col min="4" max="4" width="6.421875" style="89" customWidth="1"/>
    <col min="5" max="5" width="11.28125" style="89" customWidth="1"/>
    <col min="6" max="6" width="10.421875" style="89" customWidth="1"/>
    <col min="7" max="7" width="9.421875" style="89" customWidth="1"/>
    <col min="8" max="8" width="3.140625" style="89" customWidth="1"/>
    <col min="9" max="9" width="9.57421875" style="91" customWidth="1"/>
    <col min="10" max="10" width="13.28125" style="91" customWidth="1"/>
    <col min="11" max="11" width="21.57421875" style="89" customWidth="1"/>
    <col min="12" max="12" width="7.00390625" style="89" customWidth="1"/>
    <col min="13" max="13" width="8.8515625" style="89" customWidth="1"/>
    <col min="14" max="16384" width="9.140625" style="89" customWidth="1"/>
  </cols>
  <sheetData>
    <row r="1" ht="27.75"/>
    <row r="2" spans="6:11" ht="34.5">
      <c r="F2" s="90" t="s">
        <v>0</v>
      </c>
      <c r="K2" s="89" t="s">
        <v>1</v>
      </c>
    </row>
    <row r="3" spans="2:10" s="93" customFormat="1" ht="19.5" customHeight="1">
      <c r="B3" s="232" t="s">
        <v>2</v>
      </c>
      <c r="C3" s="233"/>
      <c r="D3" s="233" t="s">
        <v>3</v>
      </c>
      <c r="E3" s="233"/>
      <c r="F3" s="233"/>
      <c r="G3" s="233"/>
      <c r="I3" s="94"/>
      <c r="J3" s="94"/>
    </row>
    <row r="4" spans="2:10" s="93" customFormat="1" ht="19.5" customHeight="1">
      <c r="B4" s="93" t="s">
        <v>155</v>
      </c>
      <c r="C4" s="95"/>
      <c r="F4" s="96"/>
      <c r="G4" s="92" t="s">
        <v>5</v>
      </c>
      <c r="I4" s="94"/>
      <c r="J4" s="94"/>
    </row>
    <row r="5" spans="2:10" s="93" customFormat="1" ht="19.5" customHeight="1">
      <c r="B5" s="92" t="s">
        <v>6</v>
      </c>
      <c r="C5" s="97" t="s">
        <v>256</v>
      </c>
      <c r="D5" s="92"/>
      <c r="E5" s="98"/>
      <c r="F5" s="98"/>
      <c r="G5" s="99"/>
      <c r="I5" s="100"/>
      <c r="J5" s="101"/>
    </row>
    <row r="6" spans="2:10" s="93" customFormat="1" ht="19.5" customHeight="1">
      <c r="B6" s="92" t="s">
        <v>7</v>
      </c>
      <c r="C6" s="98" t="s">
        <v>238</v>
      </c>
      <c r="I6" s="94"/>
      <c r="J6" s="94"/>
    </row>
    <row r="7" spans="2:13" s="104" customFormat="1" ht="18" customHeight="1">
      <c r="B7" s="98"/>
      <c r="C7" s="107" t="s">
        <v>8</v>
      </c>
      <c r="D7" s="105" t="s">
        <v>257</v>
      </c>
      <c r="F7" s="98" t="s">
        <v>259</v>
      </c>
      <c r="G7" s="102"/>
      <c r="H7" s="98"/>
      <c r="I7" s="102"/>
      <c r="J7" s="98" t="s">
        <v>353</v>
      </c>
      <c r="L7" s="98"/>
      <c r="M7" s="98"/>
    </row>
    <row r="8" spans="2:13" s="104" customFormat="1" ht="18" customHeight="1">
      <c r="B8" s="105" t="s">
        <v>10</v>
      </c>
      <c r="C8" s="106">
        <v>1</v>
      </c>
      <c r="D8" s="98" t="s">
        <v>11</v>
      </c>
      <c r="E8" s="107" t="s">
        <v>258</v>
      </c>
      <c r="F8" s="108"/>
      <c r="H8" s="98"/>
      <c r="L8" s="109"/>
      <c r="M8" s="98"/>
    </row>
    <row r="9" spans="2:13" s="104" customFormat="1" ht="18" customHeight="1">
      <c r="B9" s="110"/>
      <c r="C9" s="97"/>
      <c r="E9" s="98"/>
      <c r="F9" s="103"/>
      <c r="G9" s="103"/>
      <c r="H9" s="103"/>
      <c r="I9" s="102"/>
      <c r="J9" s="98"/>
      <c r="K9" s="98"/>
      <c r="L9" s="98"/>
      <c r="M9" s="98"/>
    </row>
    <row r="10" spans="2:13" s="104" customFormat="1" ht="18" customHeight="1">
      <c r="B10" s="409" t="s">
        <v>260</v>
      </c>
      <c r="C10" s="410"/>
      <c r="D10" s="410"/>
      <c r="E10" s="411"/>
      <c r="F10" s="409" t="s">
        <v>261</v>
      </c>
      <c r="G10" s="410"/>
      <c r="H10" s="410"/>
      <c r="I10" s="411"/>
      <c r="J10" s="351" t="s">
        <v>262</v>
      </c>
      <c r="K10" s="283" t="s">
        <v>263</v>
      </c>
      <c r="L10" s="98"/>
      <c r="M10" s="98"/>
    </row>
    <row r="11" spans="2:13" s="104" customFormat="1" ht="18" customHeight="1">
      <c r="B11" s="405" t="str">
        <f>รายละเอียด!C5</f>
        <v>ข้าวสารเจ้าหอมมะลิ</v>
      </c>
      <c r="C11" s="405"/>
      <c r="D11" s="405"/>
      <c r="E11" s="405"/>
      <c r="F11" s="443" t="str">
        <f>รายงานขอชื้อ!I28</f>
        <v>นางสาวกรรณิกา  นิคร</v>
      </c>
      <c r="G11" s="412"/>
      <c r="H11" s="412"/>
      <c r="I11" s="412"/>
      <c r="J11" s="444">
        <f>รายละเอียด!K36</f>
        <v>6780</v>
      </c>
      <c r="K11" s="446">
        <f>รายละเอียด!K36</f>
        <v>6780</v>
      </c>
      <c r="L11" s="98"/>
      <c r="M11" s="98"/>
    </row>
    <row r="12" spans="2:13" s="114" customFormat="1" ht="18" customHeight="1">
      <c r="B12" s="405"/>
      <c r="C12" s="405"/>
      <c r="D12" s="405"/>
      <c r="E12" s="405"/>
      <c r="F12" s="405"/>
      <c r="G12" s="405"/>
      <c r="H12" s="405"/>
      <c r="I12" s="405"/>
      <c r="J12" s="351"/>
      <c r="K12" s="447"/>
      <c r="L12" s="116"/>
      <c r="M12" s="116"/>
    </row>
    <row r="13" spans="2:13" s="118" customFormat="1" ht="18" customHeight="1">
      <c r="B13" s="406"/>
      <c r="C13" s="406"/>
      <c r="D13" s="406"/>
      <c r="E13" s="406"/>
      <c r="F13" s="406"/>
      <c r="G13" s="406"/>
      <c r="H13" s="406"/>
      <c r="I13" s="406"/>
      <c r="J13" s="353"/>
      <c r="K13" s="447"/>
      <c r="L13" s="119"/>
      <c r="M13" s="119"/>
    </row>
    <row r="14" spans="2:13" s="118" customFormat="1" ht="18" customHeight="1">
      <c r="B14" s="381" t="s">
        <v>36</v>
      </c>
      <c r="C14" s="382"/>
      <c r="D14" s="382"/>
      <c r="E14" s="382"/>
      <c r="F14" s="382"/>
      <c r="G14" s="382"/>
      <c r="H14" s="382"/>
      <c r="I14" s="383"/>
      <c r="J14" s="445">
        <f>SUM(J11:J13)</f>
        <v>6780</v>
      </c>
      <c r="K14" s="448">
        <f>SUM(K11:K13)</f>
        <v>6780</v>
      </c>
      <c r="L14" s="119"/>
      <c r="M14" s="119"/>
    </row>
    <row r="15" spans="2:13" s="129" customFormat="1" ht="18" customHeight="1">
      <c r="B15" s="330"/>
      <c r="C15" s="407" t="s">
        <v>264</v>
      </c>
      <c r="D15" s="407"/>
      <c r="E15" s="407"/>
      <c r="F15" s="407"/>
      <c r="G15" s="407"/>
      <c r="H15" s="407"/>
      <c r="I15" s="407"/>
      <c r="J15" s="407"/>
      <c r="K15" s="407"/>
      <c r="L15" s="133"/>
      <c r="M15" s="135"/>
    </row>
    <row r="16" spans="2:13" s="129" customFormat="1" ht="18" customHeight="1">
      <c r="B16" s="330"/>
      <c r="C16" s="408" t="s">
        <v>265</v>
      </c>
      <c r="D16" s="408"/>
      <c r="E16" s="408"/>
      <c r="F16" s="408"/>
      <c r="G16" s="408"/>
      <c r="H16" s="408"/>
      <c r="I16" s="408"/>
      <c r="J16" s="408"/>
      <c r="K16" s="408"/>
      <c r="L16" s="133"/>
      <c r="M16" s="135"/>
    </row>
    <row r="17" spans="2:13" s="129" customFormat="1" ht="18" customHeight="1">
      <c r="B17" s="330"/>
      <c r="C17" s="408" t="s">
        <v>266</v>
      </c>
      <c r="D17" s="408"/>
      <c r="E17" s="408"/>
      <c r="F17" s="408"/>
      <c r="G17" s="408"/>
      <c r="H17" s="408"/>
      <c r="I17" s="408"/>
      <c r="J17" s="408"/>
      <c r="K17" s="408"/>
      <c r="L17" s="137"/>
      <c r="M17" s="135"/>
    </row>
    <row r="18" spans="2:13" s="129" customFormat="1" ht="18" customHeight="1">
      <c r="B18" s="330"/>
      <c r="C18" s="333"/>
      <c r="D18" s="122"/>
      <c r="E18" s="122"/>
      <c r="F18" s="331"/>
      <c r="G18" s="123"/>
      <c r="H18" s="413"/>
      <c r="I18" s="413"/>
      <c r="J18" s="413"/>
      <c r="K18" s="134"/>
      <c r="L18" s="139"/>
      <c r="M18" s="135"/>
    </row>
    <row r="19" spans="2:13" s="129" customFormat="1" ht="18" customHeight="1">
      <c r="B19" s="330"/>
      <c r="C19" s="270"/>
      <c r="D19" s="122"/>
      <c r="E19" s="330"/>
      <c r="F19" s="334"/>
      <c r="G19" s="329"/>
      <c r="H19" s="414"/>
      <c r="I19" s="414"/>
      <c r="J19" s="414"/>
      <c r="K19" s="134"/>
      <c r="L19" s="134"/>
      <c r="M19" s="135"/>
    </row>
    <row r="20" spans="2:13" s="129" customFormat="1" ht="18" customHeight="1">
      <c r="B20" s="330"/>
      <c r="C20" s="149"/>
      <c r="D20" s="122"/>
      <c r="E20" s="122"/>
      <c r="F20" s="331"/>
      <c r="G20" s="123"/>
      <c r="H20" s="413" t="s">
        <v>267</v>
      </c>
      <c r="I20" s="413"/>
      <c r="J20" s="413"/>
      <c r="K20" s="134"/>
      <c r="L20" s="142"/>
      <c r="M20" s="139"/>
    </row>
    <row r="21" spans="2:13" s="129" customFormat="1" ht="18" customHeight="1">
      <c r="B21" s="330"/>
      <c r="C21" s="270"/>
      <c r="D21" s="122"/>
      <c r="E21" s="336"/>
      <c r="F21" s="331"/>
      <c r="G21" s="123"/>
      <c r="H21" s="413" t="s">
        <v>268</v>
      </c>
      <c r="I21" s="413"/>
      <c r="J21" s="413"/>
      <c r="K21" s="134"/>
      <c r="L21" s="142"/>
      <c r="M21" s="144"/>
    </row>
    <row r="22" spans="2:13" s="129" customFormat="1" ht="18" customHeight="1">
      <c r="B22" s="330"/>
      <c r="C22" s="270"/>
      <c r="D22" s="336"/>
      <c r="E22" s="122"/>
      <c r="F22" s="122"/>
      <c r="G22" s="331"/>
      <c r="H22" s="337"/>
      <c r="I22" s="332"/>
      <c r="J22" s="338"/>
      <c r="K22" s="134"/>
      <c r="L22" s="144"/>
      <c r="M22" s="144"/>
    </row>
    <row r="23" spans="2:13" s="129" customFormat="1" ht="18" customHeight="1">
      <c r="B23" s="330" t="s">
        <v>7</v>
      </c>
      <c r="C23" s="122" t="s">
        <v>238</v>
      </c>
      <c r="D23" s="122"/>
      <c r="E23" s="122"/>
      <c r="F23" s="331"/>
      <c r="G23" s="337"/>
      <c r="H23" s="337"/>
      <c r="I23" s="332"/>
      <c r="J23" s="338"/>
      <c r="K23" s="134"/>
      <c r="L23" s="144"/>
      <c r="M23" s="144"/>
    </row>
    <row r="24" spans="2:13" s="129" customFormat="1" ht="18" customHeight="1">
      <c r="B24" s="330"/>
      <c r="C24" s="122" t="s">
        <v>269</v>
      </c>
      <c r="D24" s="122"/>
      <c r="E24" s="336"/>
      <c r="F24" s="340"/>
      <c r="G24" s="337"/>
      <c r="H24" s="337"/>
      <c r="I24" s="332"/>
      <c r="J24" s="335" t="s">
        <v>354</v>
      </c>
      <c r="K24" s="148"/>
      <c r="L24" s="142"/>
      <c r="M24" s="144"/>
    </row>
    <row r="25" spans="1:13" s="98" customFormat="1" ht="18" customHeight="1">
      <c r="A25" s="129"/>
      <c r="B25" s="330"/>
      <c r="C25" s="122"/>
      <c r="D25" s="113"/>
      <c r="E25" s="122"/>
      <c r="F25" s="340"/>
      <c r="G25" s="341"/>
      <c r="H25" s="332"/>
      <c r="I25" s="105"/>
      <c r="J25" s="105"/>
      <c r="K25" s="149"/>
      <c r="L25" s="142"/>
      <c r="M25" s="144"/>
    </row>
    <row r="26" spans="2:13" s="129" customFormat="1" ht="18" customHeight="1">
      <c r="B26" s="333"/>
      <c r="C26" s="339"/>
      <c r="D26" s="122"/>
      <c r="E26" s="122"/>
      <c r="F26" s="342"/>
      <c r="G26" s="313"/>
      <c r="H26" s="324" t="s">
        <v>243</v>
      </c>
      <c r="I26" s="313"/>
      <c r="J26" s="313"/>
      <c r="K26" s="313"/>
      <c r="L26" s="313"/>
      <c r="M26" s="127"/>
    </row>
    <row r="27" spans="1:13" s="129" customFormat="1" ht="18" customHeight="1">
      <c r="A27" s="98"/>
      <c r="B27" s="343"/>
      <c r="C27" s="105" t="s">
        <v>270</v>
      </c>
      <c r="D27" s="122"/>
      <c r="E27" s="343"/>
      <c r="F27" s="105"/>
      <c r="G27" s="325" t="s">
        <v>253</v>
      </c>
      <c r="H27" s="313"/>
      <c r="I27" s="313"/>
      <c r="J27" s="313"/>
      <c r="K27" s="313"/>
      <c r="L27" s="313"/>
      <c r="M27" s="98"/>
    </row>
    <row r="28" spans="1:13" s="129" customFormat="1" ht="18" customHeight="1">
      <c r="A28" s="98"/>
      <c r="B28" s="327"/>
      <c r="C28" s="327" t="s">
        <v>271</v>
      </c>
      <c r="D28" s="122"/>
      <c r="E28" s="344"/>
      <c r="F28" s="105"/>
      <c r="G28" s="313"/>
      <c r="H28" s="313" t="s">
        <v>255</v>
      </c>
      <c r="I28" s="313"/>
      <c r="J28" s="313"/>
      <c r="K28" s="313"/>
      <c r="L28" s="313"/>
      <c r="M28" s="98"/>
    </row>
    <row r="29" spans="1:13" s="129" customFormat="1" ht="18" customHeight="1">
      <c r="A29" s="98"/>
      <c r="B29" s="327"/>
      <c r="C29" s="345"/>
      <c r="D29" s="122"/>
      <c r="E29" s="344"/>
      <c r="F29" s="105"/>
      <c r="G29" s="98" t="s">
        <v>254</v>
      </c>
      <c r="H29" s="313"/>
      <c r="I29" s="313"/>
      <c r="J29" s="313"/>
      <c r="K29" s="313"/>
      <c r="L29" s="313"/>
      <c r="M29" s="98"/>
    </row>
    <row r="30" spans="1:13" s="129" customFormat="1" ht="18" customHeight="1">
      <c r="A30" s="98"/>
      <c r="B30" s="327"/>
      <c r="C30" s="122"/>
      <c r="D30" s="346"/>
      <c r="E30" s="327"/>
      <c r="F30" s="105"/>
      <c r="G30" s="105"/>
      <c r="H30" s="326"/>
      <c r="I30" s="326"/>
      <c r="J30" s="105"/>
      <c r="K30" s="98"/>
      <c r="L30" s="98"/>
      <c r="M30" s="98"/>
    </row>
    <row r="31" spans="1:13" s="129" customFormat="1" ht="18" customHeight="1">
      <c r="A31" s="98"/>
      <c r="B31" s="327"/>
      <c r="C31" s="122"/>
      <c r="D31" s="113"/>
      <c r="E31" s="328"/>
      <c r="F31" s="105"/>
      <c r="G31" s="105"/>
      <c r="H31" s="326"/>
      <c r="I31" s="326"/>
      <c r="J31" s="122"/>
      <c r="K31" s="98"/>
      <c r="L31" s="98"/>
      <c r="M31" s="98"/>
    </row>
    <row r="32" spans="2:10" s="98" customFormat="1" ht="18" customHeight="1">
      <c r="B32" s="105"/>
      <c r="C32" s="105"/>
      <c r="D32" s="113"/>
      <c r="E32" s="328"/>
      <c r="F32" s="105"/>
      <c r="G32" s="105"/>
      <c r="H32" s="347"/>
      <c r="I32" s="326"/>
      <c r="J32" s="122"/>
    </row>
    <row r="33" spans="2:10" s="98" customFormat="1" ht="18" customHeight="1">
      <c r="B33" s="105"/>
      <c r="C33" s="105"/>
      <c r="D33" s="330"/>
      <c r="E33" s="105"/>
      <c r="F33" s="105"/>
      <c r="G33" s="105"/>
      <c r="H33" s="347"/>
      <c r="I33" s="330"/>
      <c r="J33" s="105"/>
    </row>
    <row r="34" spans="2:10" s="129" customFormat="1" ht="18" customHeight="1">
      <c r="B34" s="105"/>
      <c r="C34" s="348"/>
      <c r="D34" s="122"/>
      <c r="E34" s="122"/>
      <c r="F34" s="122"/>
      <c r="G34" s="122"/>
      <c r="H34" s="349"/>
      <c r="I34" s="328"/>
      <c r="J34" s="122"/>
    </row>
    <row r="35" spans="2:10" s="129" customFormat="1" ht="18" customHeight="1">
      <c r="B35" s="122"/>
      <c r="C35" s="122"/>
      <c r="D35" s="105"/>
      <c r="E35" s="122"/>
      <c r="F35" s="122"/>
      <c r="G35" s="122"/>
      <c r="H35" s="122"/>
      <c r="I35" s="328"/>
      <c r="J35" s="122"/>
    </row>
    <row r="36" spans="2:13" s="98" customFormat="1" ht="19.5" customHeight="1">
      <c r="B36" s="105"/>
      <c r="C36" s="122"/>
      <c r="D36" s="105"/>
      <c r="E36" s="330"/>
      <c r="F36" s="330"/>
      <c r="G36" s="335"/>
      <c r="H36" s="335"/>
      <c r="I36" s="105"/>
      <c r="J36" s="335"/>
      <c r="K36" s="127"/>
      <c r="L36" s="127"/>
      <c r="M36" s="127"/>
    </row>
    <row r="37" spans="4:13" s="98" customFormat="1" ht="18" customHeight="1">
      <c r="D37" s="129"/>
      <c r="E37" s="129"/>
      <c r="F37" s="129"/>
      <c r="H37" s="129"/>
      <c r="J37" s="102"/>
      <c r="K37" s="102"/>
      <c r="M37" s="129"/>
    </row>
    <row r="38" spans="1:11" s="98" customFormat="1" ht="7.5" customHeight="1">
      <c r="A38" s="104"/>
      <c r="J38" s="164"/>
      <c r="K38" s="102"/>
    </row>
    <row r="39" spans="1:12" s="98" customFormat="1" ht="18" customHeight="1">
      <c r="A39" s="104"/>
      <c r="B39" s="165"/>
      <c r="H39" s="104"/>
      <c r="I39" s="104"/>
      <c r="K39" s="166"/>
      <c r="L39" s="104"/>
    </row>
    <row r="40" spans="1:11" s="98" customFormat="1" ht="18" customHeight="1">
      <c r="A40" s="104"/>
      <c r="J40" s="164"/>
      <c r="K40" s="102"/>
    </row>
    <row r="41" spans="2:13" s="104" customFormat="1" ht="18" customHeight="1">
      <c r="B41" s="98"/>
      <c r="C41" s="167"/>
      <c r="D41" s="98"/>
      <c r="E41" s="98"/>
      <c r="F41" s="98"/>
      <c r="H41" s="98"/>
      <c r="I41" s="102"/>
      <c r="J41" s="102"/>
      <c r="K41" s="98"/>
      <c r="L41" s="98"/>
      <c r="M41" s="98"/>
    </row>
    <row r="42" spans="2:13" s="104" customFormat="1" ht="18" customHeight="1">
      <c r="B42" s="98"/>
      <c r="C42" s="98"/>
      <c r="D42" s="98"/>
      <c r="E42" s="98"/>
      <c r="F42" s="98"/>
      <c r="H42" s="98"/>
      <c r="I42" s="102"/>
      <c r="J42" s="168"/>
      <c r="K42" s="98"/>
      <c r="L42" s="98"/>
      <c r="M42" s="98"/>
    </row>
    <row r="43" spans="2:13" s="104" customFormat="1" ht="18" customHeight="1">
      <c r="B43" s="98"/>
      <c r="C43" s="164"/>
      <c r="D43" s="98"/>
      <c r="E43" s="98"/>
      <c r="F43" s="98"/>
      <c r="H43" s="102"/>
      <c r="J43" s="102"/>
      <c r="K43" s="98"/>
      <c r="L43" s="98"/>
      <c r="M43" s="98"/>
    </row>
    <row r="44" spans="3:13" s="104" customFormat="1" ht="18" customHeight="1">
      <c r="C44" s="118"/>
      <c r="D44" s="98"/>
      <c r="E44" s="98"/>
      <c r="F44" s="98"/>
      <c r="G44" s="98"/>
      <c r="H44" s="102"/>
      <c r="I44" s="169"/>
      <c r="J44" s="102"/>
      <c r="K44" s="98"/>
      <c r="L44" s="98"/>
      <c r="M44" s="98"/>
    </row>
    <row r="45" spans="3:13" s="104" customFormat="1" ht="18" customHeight="1">
      <c r="C45" s="122"/>
      <c r="D45" s="98"/>
      <c r="E45" s="98"/>
      <c r="F45" s="98"/>
      <c r="G45" s="102"/>
      <c r="H45" s="98"/>
      <c r="J45" s="102"/>
      <c r="K45" s="98"/>
      <c r="L45" s="98"/>
      <c r="M45" s="98"/>
    </row>
    <row r="46" spans="2:13" s="104" customFormat="1" ht="15.75" customHeight="1">
      <c r="B46" s="98"/>
      <c r="C46" s="234"/>
      <c r="D46" s="98"/>
      <c r="E46" s="98"/>
      <c r="F46" s="98"/>
      <c r="H46" s="98"/>
      <c r="I46" s="98"/>
      <c r="J46" s="98"/>
      <c r="K46" s="98"/>
      <c r="L46" s="98"/>
      <c r="M46" s="98"/>
    </row>
    <row r="47" spans="2:13" s="104" customFormat="1" ht="19.5" customHeight="1">
      <c r="B47" s="98"/>
      <c r="C47" s="98"/>
      <c r="D47" s="98"/>
      <c r="E47" s="98"/>
      <c r="F47" s="98"/>
      <c r="G47" s="98"/>
      <c r="H47" s="98"/>
      <c r="J47" s="102"/>
      <c r="K47" s="102"/>
      <c r="L47" s="98"/>
      <c r="M47" s="98"/>
    </row>
    <row r="48" spans="1:13" s="104" customFormat="1" ht="18" customHeight="1">
      <c r="A48" s="129"/>
      <c r="B48" s="170"/>
      <c r="D48" s="170"/>
      <c r="E48" s="118"/>
      <c r="F48" s="119"/>
      <c r="H48" s="102"/>
      <c r="J48" s="103"/>
      <c r="K48" s="103"/>
      <c r="L48" s="103"/>
      <c r="M48" s="103"/>
    </row>
    <row r="49" spans="1:13" s="104" customFormat="1" ht="18" customHeight="1">
      <c r="A49" s="129"/>
      <c r="B49" s="118"/>
      <c r="D49" s="122"/>
      <c r="E49" s="118"/>
      <c r="F49" s="119"/>
      <c r="G49" s="98"/>
      <c r="H49" s="98"/>
      <c r="J49" s="102"/>
      <c r="K49" s="102"/>
      <c r="L49" s="98"/>
      <c r="M49" s="98"/>
    </row>
    <row r="50" spans="2:13" s="104" customFormat="1" ht="18" customHeight="1">
      <c r="B50" s="98"/>
      <c r="D50" s="234"/>
      <c r="E50" s="234"/>
      <c r="F50" s="98"/>
      <c r="G50" s="98"/>
      <c r="H50" s="98"/>
      <c r="I50" s="98"/>
      <c r="J50" s="102"/>
      <c r="K50" s="102"/>
      <c r="L50" s="98"/>
      <c r="M50" s="98"/>
    </row>
    <row r="51" spans="1:13" s="98" customFormat="1" ht="21.75">
      <c r="A51" s="129"/>
      <c r="B51" s="127"/>
      <c r="C51" s="128"/>
      <c r="D51" s="128"/>
      <c r="E51" s="128"/>
      <c r="F51" s="171"/>
      <c r="G51" s="171"/>
      <c r="H51" s="171"/>
      <c r="I51" s="172"/>
      <c r="J51" s="142"/>
      <c r="K51" s="172"/>
      <c r="L51" s="142"/>
      <c r="M51" s="144"/>
    </row>
    <row r="52" spans="1:13" s="98" customFormat="1" ht="21.75">
      <c r="A52" s="129"/>
      <c r="B52" s="127"/>
      <c r="C52" s="128"/>
      <c r="D52" s="128"/>
      <c r="E52" s="128"/>
      <c r="F52" s="171"/>
      <c r="G52" s="171"/>
      <c r="H52" s="171"/>
      <c r="I52" s="172"/>
      <c r="J52" s="142"/>
      <c r="K52" s="172"/>
      <c r="L52" s="142"/>
      <c r="M52" s="144"/>
    </row>
    <row r="53" spans="1:13" s="98" customFormat="1" ht="21.75">
      <c r="A53" s="129"/>
      <c r="B53" s="127"/>
      <c r="C53" s="143"/>
      <c r="D53" s="128"/>
      <c r="E53" s="128"/>
      <c r="F53" s="171"/>
      <c r="G53" s="171"/>
      <c r="H53" s="171"/>
      <c r="I53" s="172"/>
      <c r="J53" s="142"/>
      <c r="K53" s="172"/>
      <c r="L53" s="142"/>
      <c r="M53" s="144"/>
    </row>
    <row r="54" spans="1:13" s="98" customFormat="1" ht="21.75">
      <c r="A54" s="129"/>
      <c r="B54" s="127"/>
      <c r="C54" s="143"/>
      <c r="D54" s="129"/>
      <c r="E54" s="129"/>
      <c r="F54" s="171"/>
      <c r="G54" s="171"/>
      <c r="H54" s="171"/>
      <c r="I54" s="172"/>
      <c r="J54" s="142"/>
      <c r="K54" s="172"/>
      <c r="L54" s="142"/>
      <c r="M54" s="144"/>
    </row>
    <row r="55" spans="1:13" s="98" customFormat="1" ht="21.75">
      <c r="A55" s="129"/>
      <c r="B55" s="127"/>
      <c r="C55" s="143"/>
      <c r="D55" s="129"/>
      <c r="E55" s="129"/>
      <c r="F55" s="171"/>
      <c r="G55" s="171"/>
      <c r="H55" s="171"/>
      <c r="I55" s="172"/>
      <c r="J55" s="142"/>
      <c r="K55" s="172"/>
      <c r="L55" s="173"/>
      <c r="M55" s="171"/>
    </row>
    <row r="56" spans="1:13" s="98" customFormat="1" ht="21.75">
      <c r="A56" s="129"/>
      <c r="B56" s="127"/>
      <c r="C56" s="174"/>
      <c r="D56" s="129"/>
      <c r="E56" s="129"/>
      <c r="F56" s="171"/>
      <c r="G56" s="171"/>
      <c r="H56" s="171"/>
      <c r="I56" s="172"/>
      <c r="J56" s="142"/>
      <c r="K56" s="172"/>
      <c r="L56" s="173"/>
      <c r="M56" s="171"/>
    </row>
    <row r="57" spans="1:13" s="98" customFormat="1" ht="21.75">
      <c r="A57" s="129"/>
      <c r="B57" s="127"/>
      <c r="C57" s="174"/>
      <c r="D57" s="129"/>
      <c r="E57" s="129"/>
      <c r="F57" s="171"/>
      <c r="G57" s="171"/>
      <c r="H57" s="171"/>
      <c r="I57" s="175"/>
      <c r="J57" s="142"/>
      <c r="K57" s="172"/>
      <c r="L57" s="173"/>
      <c r="M57" s="171"/>
    </row>
    <row r="58" spans="1:13" s="98" customFormat="1" ht="21.75">
      <c r="A58" s="129"/>
      <c r="B58" s="127"/>
      <c r="C58" s="174"/>
      <c r="D58" s="129"/>
      <c r="E58" s="129"/>
      <c r="F58" s="171"/>
      <c r="G58" s="171"/>
      <c r="H58" s="171"/>
      <c r="I58" s="172"/>
      <c r="J58" s="142"/>
      <c r="K58" s="172"/>
      <c r="L58" s="173"/>
      <c r="M58" s="171"/>
    </row>
    <row r="59" spans="1:14" s="98" customFormat="1" ht="21.75">
      <c r="A59" s="129"/>
      <c r="B59" s="127"/>
      <c r="C59" s="143"/>
      <c r="D59" s="129"/>
      <c r="E59" s="129"/>
      <c r="F59" s="171"/>
      <c r="G59" s="171"/>
      <c r="H59" s="171"/>
      <c r="I59" s="172"/>
      <c r="J59" s="142"/>
      <c r="K59" s="172"/>
      <c r="L59" s="173"/>
      <c r="M59" s="171"/>
      <c r="N59" s="129"/>
    </row>
    <row r="60" spans="1:14" s="98" customFormat="1" ht="21.75">
      <c r="A60" s="129"/>
      <c r="B60" s="127"/>
      <c r="C60" s="143"/>
      <c r="D60" s="129"/>
      <c r="E60" s="129"/>
      <c r="F60" s="171"/>
      <c r="G60" s="176"/>
      <c r="H60" s="127"/>
      <c r="I60" s="172"/>
      <c r="J60" s="142"/>
      <c r="K60" s="172"/>
      <c r="L60" s="173"/>
      <c r="M60" s="171"/>
      <c r="N60" s="129"/>
    </row>
    <row r="61" spans="1:14" s="98" customFormat="1" ht="21.75">
      <c r="A61" s="129"/>
      <c r="B61" s="127"/>
      <c r="C61" s="174"/>
      <c r="D61" s="129"/>
      <c r="E61" s="129"/>
      <c r="F61" s="171"/>
      <c r="G61" s="176"/>
      <c r="H61" s="127"/>
      <c r="I61" s="172"/>
      <c r="J61" s="142"/>
      <c r="K61" s="172"/>
      <c r="L61" s="173"/>
      <c r="M61" s="171"/>
      <c r="N61" s="129"/>
    </row>
    <row r="62" spans="1:14" s="98" customFormat="1" ht="21.75">
      <c r="A62" s="129"/>
      <c r="B62" s="127"/>
      <c r="C62" s="143"/>
      <c r="D62" s="129"/>
      <c r="E62" s="129"/>
      <c r="F62" s="171"/>
      <c r="G62" s="176"/>
      <c r="H62" s="127"/>
      <c r="I62" s="172"/>
      <c r="J62" s="142"/>
      <c r="K62" s="172"/>
      <c r="L62" s="173"/>
      <c r="M62" s="171"/>
      <c r="N62" s="129"/>
    </row>
    <row r="63" spans="1:14" s="98" customFormat="1" ht="21.75">
      <c r="A63" s="129"/>
      <c r="B63" s="127"/>
      <c r="C63" s="143"/>
      <c r="D63" s="129"/>
      <c r="E63" s="129"/>
      <c r="F63" s="171"/>
      <c r="G63" s="176"/>
      <c r="H63" s="127"/>
      <c r="I63" s="172"/>
      <c r="J63" s="142"/>
      <c r="K63" s="172"/>
      <c r="L63" s="173"/>
      <c r="M63" s="171"/>
      <c r="N63" s="129"/>
    </row>
    <row r="64" spans="1:14" s="98" customFormat="1" ht="21.75">
      <c r="A64" s="129"/>
      <c r="B64" s="127"/>
      <c r="C64" s="143"/>
      <c r="D64" s="129"/>
      <c r="E64" s="129"/>
      <c r="F64" s="171"/>
      <c r="G64" s="176"/>
      <c r="H64" s="127"/>
      <c r="I64" s="172"/>
      <c r="J64" s="142"/>
      <c r="K64" s="172"/>
      <c r="L64" s="173"/>
      <c r="M64" s="171"/>
      <c r="N64" s="129"/>
    </row>
    <row r="65" spans="1:14" s="98" customFormat="1" ht="21.75">
      <c r="A65" s="129"/>
      <c r="B65" s="127"/>
      <c r="C65" s="143"/>
      <c r="D65" s="129"/>
      <c r="E65" s="129"/>
      <c r="F65" s="171"/>
      <c r="G65" s="176"/>
      <c r="H65" s="127"/>
      <c r="I65" s="172"/>
      <c r="J65" s="142"/>
      <c r="K65" s="172"/>
      <c r="L65" s="173"/>
      <c r="M65" s="171"/>
      <c r="N65" s="129"/>
    </row>
    <row r="66" spans="1:14" s="98" customFormat="1" ht="21.75">
      <c r="A66" s="129"/>
      <c r="B66" s="127"/>
      <c r="C66" s="143"/>
      <c r="D66" s="129"/>
      <c r="E66" s="129"/>
      <c r="F66" s="177"/>
      <c r="G66" s="176"/>
      <c r="H66" s="127"/>
      <c r="I66" s="172"/>
      <c r="J66" s="142"/>
      <c r="K66" s="172"/>
      <c r="L66" s="173"/>
      <c r="M66" s="171"/>
      <c r="N66" s="129"/>
    </row>
    <row r="67" spans="1:14" s="98" customFormat="1" ht="21.75">
      <c r="A67" s="129"/>
      <c r="B67" s="127"/>
      <c r="C67" s="143"/>
      <c r="D67" s="129"/>
      <c r="E67" s="129"/>
      <c r="F67" s="177"/>
      <c r="G67" s="176"/>
      <c r="H67" s="127"/>
      <c r="I67" s="172"/>
      <c r="J67" s="142"/>
      <c r="K67" s="172"/>
      <c r="L67" s="173"/>
      <c r="M67" s="171"/>
      <c r="N67" s="129"/>
    </row>
    <row r="68" spans="1:14" s="98" customFormat="1" ht="21.75">
      <c r="A68" s="129"/>
      <c r="B68" s="127"/>
      <c r="C68" s="178"/>
      <c r="D68" s="129"/>
      <c r="E68" s="129"/>
      <c r="F68" s="177"/>
      <c r="G68" s="176"/>
      <c r="H68" s="127"/>
      <c r="I68" s="172"/>
      <c r="J68" s="142"/>
      <c r="K68" s="172"/>
      <c r="L68" s="173"/>
      <c r="M68" s="171"/>
      <c r="N68" s="129"/>
    </row>
    <row r="69" spans="1:14" s="98" customFormat="1" ht="21.75">
      <c r="A69" s="129"/>
      <c r="B69" s="127"/>
      <c r="C69" s="174"/>
      <c r="D69" s="129"/>
      <c r="E69" s="129"/>
      <c r="F69" s="177"/>
      <c r="G69" s="176"/>
      <c r="H69" s="127"/>
      <c r="I69" s="172"/>
      <c r="J69" s="142"/>
      <c r="K69" s="172"/>
      <c r="L69" s="173"/>
      <c r="M69" s="171"/>
      <c r="N69" s="129"/>
    </row>
    <row r="70" spans="1:14" s="98" customFormat="1" ht="21.75">
      <c r="A70" s="129"/>
      <c r="B70" s="127"/>
      <c r="C70" s="174"/>
      <c r="D70" s="129"/>
      <c r="E70" s="129"/>
      <c r="F70" s="177"/>
      <c r="G70" s="176"/>
      <c r="H70" s="127"/>
      <c r="I70" s="172"/>
      <c r="J70" s="142"/>
      <c r="K70" s="172"/>
      <c r="L70" s="173"/>
      <c r="M70" s="171"/>
      <c r="N70" s="129"/>
    </row>
    <row r="71" spans="1:14" s="98" customFormat="1" ht="21.75">
      <c r="A71" s="129"/>
      <c r="B71" s="127"/>
      <c r="C71" s="143"/>
      <c r="D71" s="129"/>
      <c r="E71" s="129"/>
      <c r="F71" s="177"/>
      <c r="G71" s="176"/>
      <c r="H71" s="127"/>
      <c r="I71" s="172"/>
      <c r="J71" s="142"/>
      <c r="K71" s="172"/>
      <c r="L71" s="173"/>
      <c r="M71" s="171"/>
      <c r="N71" s="129"/>
    </row>
    <row r="72" spans="1:14" s="98" customFormat="1" ht="21.75">
      <c r="A72" s="129"/>
      <c r="B72" s="127"/>
      <c r="C72" s="143"/>
      <c r="D72" s="129"/>
      <c r="E72" s="129"/>
      <c r="F72" s="177"/>
      <c r="G72" s="176"/>
      <c r="H72" s="127"/>
      <c r="I72" s="172"/>
      <c r="J72" s="142"/>
      <c r="K72" s="172"/>
      <c r="L72" s="173"/>
      <c r="M72" s="171"/>
      <c r="N72" s="129"/>
    </row>
    <row r="73" spans="1:14" s="98" customFormat="1" ht="21.75">
      <c r="A73" s="129"/>
      <c r="B73" s="127"/>
      <c r="C73" s="174"/>
      <c r="D73" s="129"/>
      <c r="E73" s="129"/>
      <c r="F73" s="177"/>
      <c r="G73" s="176"/>
      <c r="H73" s="127"/>
      <c r="I73" s="172"/>
      <c r="J73" s="142"/>
      <c r="K73" s="172"/>
      <c r="L73" s="173"/>
      <c r="M73" s="171"/>
      <c r="N73" s="129"/>
    </row>
    <row r="74" spans="1:14" s="98" customFormat="1" ht="21.75">
      <c r="A74" s="129"/>
      <c r="B74" s="127"/>
      <c r="C74" s="143"/>
      <c r="D74" s="129"/>
      <c r="E74" s="129"/>
      <c r="F74" s="177"/>
      <c r="G74" s="176"/>
      <c r="H74" s="127"/>
      <c r="I74" s="175"/>
      <c r="J74" s="142"/>
      <c r="K74" s="172"/>
      <c r="L74" s="173"/>
      <c r="M74" s="171"/>
      <c r="N74" s="129"/>
    </row>
    <row r="75" spans="1:14" s="98" customFormat="1" ht="21.75">
      <c r="A75" s="129"/>
      <c r="B75" s="127"/>
      <c r="C75" s="143"/>
      <c r="D75" s="129"/>
      <c r="E75" s="129"/>
      <c r="F75" s="177"/>
      <c r="G75" s="176"/>
      <c r="H75" s="127"/>
      <c r="I75" s="175"/>
      <c r="J75" s="142"/>
      <c r="K75" s="172"/>
      <c r="L75" s="173"/>
      <c r="M75" s="177"/>
      <c r="N75" s="129"/>
    </row>
    <row r="76" spans="1:14" s="98" customFormat="1" ht="21.75">
      <c r="A76" s="129"/>
      <c r="B76" s="127"/>
      <c r="C76" s="143"/>
      <c r="D76" s="129"/>
      <c r="E76" s="129"/>
      <c r="F76" s="177"/>
      <c r="G76" s="176"/>
      <c r="H76" s="127"/>
      <c r="I76" s="172"/>
      <c r="J76" s="142"/>
      <c r="K76" s="172"/>
      <c r="L76" s="173"/>
      <c r="M76" s="177"/>
      <c r="N76" s="129"/>
    </row>
    <row r="77" spans="1:14" s="98" customFormat="1" ht="21.75">
      <c r="A77" s="129"/>
      <c r="B77" s="127"/>
      <c r="C77" s="143"/>
      <c r="D77" s="129"/>
      <c r="E77" s="129"/>
      <c r="F77" s="177"/>
      <c r="G77" s="176"/>
      <c r="H77" s="127"/>
      <c r="I77" s="172"/>
      <c r="J77" s="142"/>
      <c r="K77" s="172"/>
      <c r="L77" s="173"/>
      <c r="M77" s="177"/>
      <c r="N77" s="129"/>
    </row>
    <row r="78" spans="1:14" s="98" customFormat="1" ht="21.75">
      <c r="A78" s="129"/>
      <c r="B78" s="127"/>
      <c r="C78" s="179"/>
      <c r="D78" s="129"/>
      <c r="E78" s="129"/>
      <c r="F78" s="177"/>
      <c r="G78" s="176"/>
      <c r="H78" s="127"/>
      <c r="I78" s="172"/>
      <c r="J78" s="142"/>
      <c r="K78" s="172"/>
      <c r="L78" s="173"/>
      <c r="M78" s="177"/>
      <c r="N78" s="129"/>
    </row>
    <row r="79" spans="1:14" s="98" customFormat="1" ht="21.75">
      <c r="A79" s="129"/>
      <c r="B79" s="127"/>
      <c r="C79" s="143"/>
      <c r="D79" s="129"/>
      <c r="E79" s="129"/>
      <c r="F79" s="177"/>
      <c r="G79" s="176"/>
      <c r="H79" s="127"/>
      <c r="I79" s="172"/>
      <c r="J79" s="142"/>
      <c r="K79" s="172"/>
      <c r="L79" s="173"/>
      <c r="M79" s="177"/>
      <c r="N79" s="129"/>
    </row>
    <row r="80" spans="1:14" s="98" customFormat="1" ht="21.75">
      <c r="A80" s="129"/>
      <c r="B80" s="127"/>
      <c r="C80" s="174"/>
      <c r="D80" s="129"/>
      <c r="E80" s="129"/>
      <c r="F80" s="177"/>
      <c r="G80" s="176"/>
      <c r="H80" s="127"/>
      <c r="I80" s="172"/>
      <c r="J80" s="142"/>
      <c r="K80" s="172"/>
      <c r="L80" s="173"/>
      <c r="M80" s="177"/>
      <c r="N80" s="129"/>
    </row>
    <row r="81" spans="1:14" s="98" customFormat="1" ht="21.75">
      <c r="A81" s="129"/>
      <c r="B81" s="127"/>
      <c r="C81" s="174"/>
      <c r="D81" s="129"/>
      <c r="E81" s="129"/>
      <c r="F81" s="127"/>
      <c r="G81" s="127"/>
      <c r="H81" s="127"/>
      <c r="I81" s="142"/>
      <c r="J81" s="142"/>
      <c r="K81" s="172"/>
      <c r="L81" s="176"/>
      <c r="M81" s="127"/>
      <c r="N81" s="129"/>
    </row>
    <row r="82" spans="1:14" s="98" customFormat="1" ht="21.75">
      <c r="A82" s="129"/>
      <c r="B82" s="127"/>
      <c r="C82" s="174"/>
      <c r="D82" s="129"/>
      <c r="E82" s="129"/>
      <c r="F82" s="171"/>
      <c r="G82" s="176"/>
      <c r="H82" s="176"/>
      <c r="I82" s="176"/>
      <c r="J82" s="172"/>
      <c r="K82" s="172"/>
      <c r="L82" s="176"/>
      <c r="M82" s="127"/>
      <c r="N82" s="129"/>
    </row>
    <row r="83" spans="1:14" s="98" customFormat="1" ht="21.75">
      <c r="A83" s="129"/>
      <c r="B83" s="127"/>
      <c r="C83" s="180"/>
      <c r="D83" s="129"/>
      <c r="E83" s="129"/>
      <c r="F83" s="171"/>
      <c r="G83" s="176"/>
      <c r="H83" s="176"/>
      <c r="I83" s="176"/>
      <c r="J83" s="172"/>
      <c r="K83" s="172"/>
      <c r="L83" s="176"/>
      <c r="M83" s="127"/>
      <c r="N83" s="129"/>
    </row>
    <row r="84" spans="2:13" s="129" customFormat="1" ht="21.75">
      <c r="B84" s="127"/>
      <c r="C84" s="180"/>
      <c r="F84" s="171"/>
      <c r="G84" s="176"/>
      <c r="H84" s="176"/>
      <c r="I84" s="176"/>
      <c r="J84" s="172"/>
      <c r="K84" s="172"/>
      <c r="L84" s="176"/>
      <c r="M84" s="127"/>
    </row>
    <row r="85" spans="2:13" s="129" customFormat="1" ht="21.75">
      <c r="B85" s="127"/>
      <c r="C85" s="174"/>
      <c r="F85" s="127"/>
      <c r="G85" s="127"/>
      <c r="H85" s="127"/>
      <c r="I85" s="142"/>
      <c r="J85" s="142"/>
      <c r="K85" s="142"/>
      <c r="L85" s="127" t="s">
        <v>66</v>
      </c>
      <c r="M85" s="127"/>
    </row>
    <row r="86" spans="2:16" s="129" customFormat="1" ht="21.75">
      <c r="B86" s="127"/>
      <c r="C86" s="181"/>
      <c r="E86" s="170"/>
      <c r="F86" s="118"/>
      <c r="G86" s="170"/>
      <c r="H86" s="118"/>
      <c r="I86" s="119"/>
      <c r="J86" s="120"/>
      <c r="K86" s="119"/>
      <c r="L86" s="121"/>
      <c r="M86" s="118"/>
      <c r="N86" s="118"/>
      <c r="O86" s="119"/>
      <c r="P86" s="119"/>
    </row>
    <row r="87" spans="2:16" s="129" customFormat="1" ht="21.75">
      <c r="B87" s="170"/>
      <c r="C87" s="118"/>
      <c r="D87" s="170"/>
      <c r="E87" s="182"/>
      <c r="F87" s="98"/>
      <c r="G87" s="98"/>
      <c r="H87" s="98"/>
      <c r="I87" s="183"/>
      <c r="J87" s="183"/>
      <c r="K87" s="183"/>
      <c r="L87" s="184"/>
      <c r="M87" s="184"/>
      <c r="N87" s="182"/>
      <c r="O87" s="183"/>
      <c r="P87" s="183"/>
    </row>
    <row r="88" spans="2:16" s="129" customFormat="1" ht="21.75">
      <c r="B88" s="118"/>
      <c r="C88" s="118"/>
      <c r="D88" s="118"/>
      <c r="E88" s="185"/>
      <c r="F88" s="182" t="s">
        <v>34</v>
      </c>
      <c r="G88" s="182"/>
      <c r="H88" s="182"/>
      <c r="I88" s="186" t="s">
        <v>14</v>
      </c>
      <c r="J88" s="187" t="s">
        <v>15</v>
      </c>
      <c r="K88" s="119"/>
      <c r="L88" s="121" t="s">
        <v>35</v>
      </c>
      <c r="M88" s="118"/>
      <c r="N88" s="118"/>
      <c r="O88" s="188" t="s">
        <v>16</v>
      </c>
      <c r="P88" s="186" t="s">
        <v>17</v>
      </c>
    </row>
    <row r="89" spans="2:16" s="129" customFormat="1" ht="21.75">
      <c r="B89" s="170"/>
      <c r="C89" s="118"/>
      <c r="D89" s="170"/>
      <c r="E89" s="189" t="s">
        <v>18</v>
      </c>
      <c r="F89" s="118" t="s">
        <v>11</v>
      </c>
      <c r="G89" s="118"/>
      <c r="H89" s="190"/>
      <c r="I89" s="186" t="s">
        <v>19</v>
      </c>
      <c r="J89" s="119" t="s">
        <v>20</v>
      </c>
      <c r="K89" s="191"/>
      <c r="L89" s="184"/>
      <c r="M89" s="184"/>
      <c r="N89" s="182"/>
      <c r="O89" s="188" t="s">
        <v>21</v>
      </c>
      <c r="P89" s="186" t="s">
        <v>22</v>
      </c>
    </row>
    <row r="90" spans="1:16" s="199" customFormat="1" ht="27.75">
      <c r="A90" s="129"/>
      <c r="B90" s="118"/>
      <c r="C90" s="118"/>
      <c r="D90" s="118"/>
      <c r="E90" s="192"/>
      <c r="F90" s="182"/>
      <c r="G90" s="182"/>
      <c r="H90" s="193"/>
      <c r="I90" s="194" t="s">
        <v>23</v>
      </c>
      <c r="J90" s="194" t="s">
        <v>24</v>
      </c>
      <c r="K90" s="195" t="s">
        <v>10</v>
      </c>
      <c r="L90" s="196" t="s">
        <v>25</v>
      </c>
      <c r="M90" s="197" t="s">
        <v>26</v>
      </c>
      <c r="N90" s="198" t="s">
        <v>27</v>
      </c>
      <c r="O90" s="194"/>
      <c r="P90" s="194"/>
    </row>
    <row r="91" spans="1:16" s="199" customFormat="1" ht="27.75">
      <c r="A91" s="129"/>
      <c r="B91" s="118"/>
      <c r="C91" s="118"/>
      <c r="D91" s="118"/>
      <c r="E91" s="200">
        <v>11</v>
      </c>
      <c r="F91" s="201" t="s">
        <v>73</v>
      </c>
      <c r="G91" s="202"/>
      <c r="H91" s="203"/>
      <c r="I91" s="204" t="s">
        <v>28</v>
      </c>
      <c r="J91" s="205">
        <v>5</v>
      </c>
      <c r="K91" s="205">
        <v>5</v>
      </c>
      <c r="L91" s="206" t="s">
        <v>67</v>
      </c>
      <c r="M91" s="207">
        <v>14</v>
      </c>
      <c r="N91" s="208">
        <v>70</v>
      </c>
      <c r="O91" s="207">
        <v>14</v>
      </c>
      <c r="P91" s="209" t="s">
        <v>28</v>
      </c>
    </row>
    <row r="92" spans="1:16" s="199" customFormat="1" ht="27.75">
      <c r="A92" s="129"/>
      <c r="B92" s="127"/>
      <c r="C92" s="180"/>
      <c r="D92" s="129"/>
      <c r="E92" s="200">
        <v>12</v>
      </c>
      <c r="F92" s="201" t="s">
        <v>74</v>
      </c>
      <c r="G92" s="202"/>
      <c r="H92" s="203"/>
      <c r="I92" s="204" t="s">
        <v>28</v>
      </c>
      <c r="J92" s="205">
        <v>10</v>
      </c>
      <c r="K92" s="205">
        <v>10</v>
      </c>
      <c r="L92" s="206" t="s">
        <v>67</v>
      </c>
      <c r="M92" s="207">
        <v>7</v>
      </c>
      <c r="N92" s="208">
        <v>70</v>
      </c>
      <c r="O92" s="207">
        <v>7</v>
      </c>
      <c r="P92" s="209" t="s">
        <v>28</v>
      </c>
    </row>
    <row r="93" spans="1:16" s="199" customFormat="1" ht="27.75">
      <c r="A93" s="129"/>
      <c r="B93" s="127"/>
      <c r="C93" s="180"/>
      <c r="D93" s="129"/>
      <c r="E93" s="200">
        <v>13</v>
      </c>
      <c r="F93" s="210" t="s">
        <v>75</v>
      </c>
      <c r="G93" s="211"/>
      <c r="H93" s="203"/>
      <c r="I93" s="204" t="s">
        <v>28</v>
      </c>
      <c r="J93" s="205">
        <v>5</v>
      </c>
      <c r="K93" s="205">
        <v>5</v>
      </c>
      <c r="L93" s="206" t="s">
        <v>67</v>
      </c>
      <c r="M93" s="207">
        <v>4</v>
      </c>
      <c r="N93" s="208">
        <v>20</v>
      </c>
      <c r="O93" s="207">
        <v>4</v>
      </c>
      <c r="P93" s="209" t="s">
        <v>28</v>
      </c>
    </row>
    <row r="94" spans="1:16" s="199" customFormat="1" ht="27.75">
      <c r="A94" s="129"/>
      <c r="B94" s="127"/>
      <c r="C94" s="143"/>
      <c r="D94" s="129"/>
      <c r="E94" s="200">
        <v>14</v>
      </c>
      <c r="F94" s="210" t="s">
        <v>76</v>
      </c>
      <c r="G94" s="202"/>
      <c r="H94" s="212"/>
      <c r="I94" s="213" t="s">
        <v>28</v>
      </c>
      <c r="J94" s="213">
        <v>5</v>
      </c>
      <c r="K94" s="213">
        <v>5</v>
      </c>
      <c r="L94" s="214" t="s">
        <v>67</v>
      </c>
      <c r="M94" s="214">
        <v>4</v>
      </c>
      <c r="N94" s="208">
        <v>20</v>
      </c>
      <c r="O94" s="214">
        <v>4</v>
      </c>
      <c r="P94" s="209" t="s">
        <v>28</v>
      </c>
    </row>
    <row r="95" spans="1:16" s="199" customFormat="1" ht="27.75">
      <c r="A95" s="129"/>
      <c r="B95" s="127"/>
      <c r="C95" s="180"/>
      <c r="D95" s="129"/>
      <c r="E95" s="200">
        <v>15</v>
      </c>
      <c r="F95" s="210" t="s">
        <v>77</v>
      </c>
      <c r="G95" s="211"/>
      <c r="H95" s="212"/>
      <c r="I95" s="213" t="s">
        <v>28</v>
      </c>
      <c r="J95" s="213">
        <v>16</v>
      </c>
      <c r="K95" s="213">
        <v>16</v>
      </c>
      <c r="L95" s="214" t="s">
        <v>67</v>
      </c>
      <c r="M95" s="214">
        <v>15</v>
      </c>
      <c r="N95" s="214">
        <v>240</v>
      </c>
      <c r="O95" s="214">
        <v>15</v>
      </c>
      <c r="P95" s="215" t="s">
        <v>71</v>
      </c>
    </row>
    <row r="96" spans="1:16" ht="27.75">
      <c r="A96" s="129"/>
      <c r="B96" s="127"/>
      <c r="C96" s="128"/>
      <c r="D96" s="128"/>
      <c r="E96" s="200">
        <v>16</v>
      </c>
      <c r="F96" s="210" t="s">
        <v>78</v>
      </c>
      <c r="G96" s="211"/>
      <c r="H96" s="216"/>
      <c r="I96" s="213" t="s">
        <v>28</v>
      </c>
      <c r="J96" s="213">
        <v>3</v>
      </c>
      <c r="K96" s="213">
        <v>3</v>
      </c>
      <c r="L96" s="214" t="s">
        <v>79</v>
      </c>
      <c r="M96" s="207">
        <v>420</v>
      </c>
      <c r="N96" s="214">
        <v>1260</v>
      </c>
      <c r="O96" s="207">
        <v>420</v>
      </c>
      <c r="P96" s="209" t="s">
        <v>28</v>
      </c>
    </row>
    <row r="97" spans="1:16" ht="27.75">
      <c r="A97" s="129"/>
      <c r="B97" s="127"/>
      <c r="C97" s="128"/>
      <c r="D97" s="128"/>
      <c r="E97" s="200">
        <v>17</v>
      </c>
      <c r="F97" s="217" t="s">
        <v>80</v>
      </c>
      <c r="G97" s="217"/>
      <c r="H97" s="216"/>
      <c r="I97" s="213" t="s">
        <v>28</v>
      </c>
      <c r="J97" s="213">
        <v>2</v>
      </c>
      <c r="K97" s="213">
        <v>2</v>
      </c>
      <c r="L97" s="214" t="s">
        <v>79</v>
      </c>
      <c r="M97" s="207">
        <v>90</v>
      </c>
      <c r="N97" s="214">
        <v>180</v>
      </c>
      <c r="O97" s="207">
        <v>90</v>
      </c>
      <c r="P97" s="209" t="s">
        <v>28</v>
      </c>
    </row>
    <row r="98" spans="1:16" ht="27.75">
      <c r="A98" s="129"/>
      <c r="B98" s="127"/>
      <c r="C98" s="128"/>
      <c r="D98" s="128"/>
      <c r="E98" s="200">
        <v>18</v>
      </c>
      <c r="F98" s="217" t="s">
        <v>81</v>
      </c>
      <c r="G98" s="217"/>
      <c r="H98" s="216"/>
      <c r="I98" s="213" t="s">
        <v>69</v>
      </c>
      <c r="J98" s="213">
        <v>2</v>
      </c>
      <c r="K98" s="213">
        <v>2</v>
      </c>
      <c r="L98" s="214" t="s">
        <v>68</v>
      </c>
      <c r="M98" s="207">
        <v>25</v>
      </c>
      <c r="N98" s="214">
        <v>50</v>
      </c>
      <c r="O98" s="207">
        <v>25</v>
      </c>
      <c r="P98" s="209" t="s">
        <v>28</v>
      </c>
    </row>
    <row r="99" spans="1:16" ht="27.75">
      <c r="A99" s="129"/>
      <c r="B99" s="127"/>
      <c r="C99" s="128"/>
      <c r="D99" s="128"/>
      <c r="E99" s="200">
        <v>19</v>
      </c>
      <c r="F99" s="218" t="s">
        <v>82</v>
      </c>
      <c r="G99" s="219"/>
      <c r="H99" s="220"/>
      <c r="I99" s="213" t="s">
        <v>28</v>
      </c>
      <c r="J99" s="213">
        <v>4</v>
      </c>
      <c r="K99" s="213">
        <v>4</v>
      </c>
      <c r="L99" s="214" t="s">
        <v>68</v>
      </c>
      <c r="M99" s="207">
        <v>60</v>
      </c>
      <c r="N99" s="214">
        <v>240</v>
      </c>
      <c r="O99" s="207">
        <v>60</v>
      </c>
      <c r="P99" s="209" t="s">
        <v>28</v>
      </c>
    </row>
    <row r="100" spans="1:16" ht="27.75">
      <c r="A100" s="129"/>
      <c r="B100" s="127"/>
      <c r="C100" s="128"/>
      <c r="D100" s="129"/>
      <c r="E100" s="200">
        <v>20</v>
      </c>
      <c r="F100" s="218" t="s">
        <v>83</v>
      </c>
      <c r="G100" s="221"/>
      <c r="H100" s="222"/>
      <c r="I100" s="213" t="s">
        <v>28</v>
      </c>
      <c r="J100" s="213">
        <v>3</v>
      </c>
      <c r="K100" s="213">
        <v>3</v>
      </c>
      <c r="L100" s="214" t="s">
        <v>67</v>
      </c>
      <c r="M100" s="207">
        <v>35</v>
      </c>
      <c r="N100" s="214">
        <v>105</v>
      </c>
      <c r="O100" s="207">
        <v>35</v>
      </c>
      <c r="P100" s="209" t="s">
        <v>28</v>
      </c>
    </row>
    <row r="101" spans="1:16" ht="27.75">
      <c r="A101" s="129"/>
      <c r="B101" s="127"/>
      <c r="C101" s="128"/>
      <c r="D101" s="129"/>
      <c r="E101" s="200">
        <v>21</v>
      </c>
      <c r="F101" s="218" t="s">
        <v>84</v>
      </c>
      <c r="G101" s="221"/>
      <c r="H101" s="212"/>
      <c r="I101" s="213" t="s">
        <v>28</v>
      </c>
      <c r="J101" s="213">
        <v>2</v>
      </c>
      <c r="K101" s="213">
        <v>2</v>
      </c>
      <c r="L101" s="214" t="s">
        <v>68</v>
      </c>
      <c r="M101" s="207">
        <v>70</v>
      </c>
      <c r="N101" s="214">
        <v>140</v>
      </c>
      <c r="O101" s="223">
        <v>70</v>
      </c>
      <c r="P101" s="213" t="s">
        <v>28</v>
      </c>
    </row>
    <row r="102" spans="1:16" ht="27.75">
      <c r="A102" s="129"/>
      <c r="B102" s="127"/>
      <c r="C102" s="180"/>
      <c r="D102" s="129"/>
      <c r="E102" s="200">
        <v>22</v>
      </c>
      <c r="F102" s="211" t="s">
        <v>85</v>
      </c>
      <c r="G102" s="224"/>
      <c r="H102" s="212"/>
      <c r="I102" s="213" t="s">
        <v>28</v>
      </c>
      <c r="J102" s="213">
        <v>5</v>
      </c>
      <c r="K102" s="213">
        <v>5</v>
      </c>
      <c r="L102" s="214" t="s">
        <v>67</v>
      </c>
      <c r="M102" s="207">
        <v>10</v>
      </c>
      <c r="N102" s="214">
        <v>50</v>
      </c>
      <c r="O102" s="223">
        <v>10</v>
      </c>
      <c r="P102" s="213" t="s">
        <v>28</v>
      </c>
    </row>
    <row r="103" spans="1:16" ht="27.75">
      <c r="A103" s="129"/>
      <c r="B103" s="127"/>
      <c r="C103" s="180"/>
      <c r="D103" s="129"/>
      <c r="E103" s="200">
        <v>23</v>
      </c>
      <c r="F103" s="211" t="s">
        <v>86</v>
      </c>
      <c r="G103" s="224"/>
      <c r="H103" s="212"/>
      <c r="I103" s="213" t="s">
        <v>28</v>
      </c>
      <c r="J103" s="213">
        <v>5</v>
      </c>
      <c r="K103" s="213">
        <v>5</v>
      </c>
      <c r="L103" s="225" t="s">
        <v>67</v>
      </c>
      <c r="M103" s="207">
        <v>6</v>
      </c>
      <c r="N103" s="214">
        <v>30</v>
      </c>
      <c r="O103" s="223">
        <v>6</v>
      </c>
      <c r="P103" s="213" t="s">
        <v>28</v>
      </c>
    </row>
    <row r="104" spans="1:16" ht="27.75">
      <c r="A104" s="129"/>
      <c r="B104" s="127"/>
      <c r="C104" s="128"/>
      <c r="D104" s="129"/>
      <c r="E104" s="200">
        <v>24</v>
      </c>
      <c r="F104" s="211" t="s">
        <v>87</v>
      </c>
      <c r="G104" s="224"/>
      <c r="H104" s="212"/>
      <c r="I104" s="213" t="s">
        <v>28</v>
      </c>
      <c r="J104" s="213">
        <v>15</v>
      </c>
      <c r="K104" s="213">
        <v>15</v>
      </c>
      <c r="L104" s="214" t="s">
        <v>67</v>
      </c>
      <c r="M104" s="207">
        <v>5</v>
      </c>
      <c r="N104" s="214">
        <v>75</v>
      </c>
      <c r="O104" s="223">
        <v>5</v>
      </c>
      <c r="P104" s="213" t="s">
        <v>28</v>
      </c>
    </row>
    <row r="105" spans="1:16" ht="27.75">
      <c r="A105" s="129"/>
      <c r="B105" s="127"/>
      <c r="C105" s="180"/>
      <c r="D105" s="129"/>
      <c r="E105" s="200">
        <v>25</v>
      </c>
      <c r="F105" s="202" t="s">
        <v>88</v>
      </c>
      <c r="G105" s="224"/>
      <c r="H105" s="212"/>
      <c r="I105" s="213" t="s">
        <v>28</v>
      </c>
      <c r="J105" s="213">
        <v>3</v>
      </c>
      <c r="K105" s="213">
        <v>3</v>
      </c>
      <c r="L105" s="214" t="s">
        <v>89</v>
      </c>
      <c r="M105" s="207">
        <v>20</v>
      </c>
      <c r="N105" s="214">
        <v>60</v>
      </c>
      <c r="O105" s="223">
        <v>20</v>
      </c>
      <c r="P105" s="213" t="s">
        <v>28</v>
      </c>
    </row>
    <row r="106" spans="1:16" ht="27.75">
      <c r="A106" s="129"/>
      <c r="B106" s="127"/>
      <c r="C106" s="180"/>
      <c r="D106" s="129"/>
      <c r="E106" s="200">
        <v>26</v>
      </c>
      <c r="F106" s="202" t="s">
        <v>91</v>
      </c>
      <c r="G106" s="224"/>
      <c r="H106" s="212"/>
      <c r="I106" s="213" t="s">
        <v>28</v>
      </c>
      <c r="J106" s="226">
        <v>1</v>
      </c>
      <c r="K106" s="200">
        <v>1</v>
      </c>
      <c r="L106" s="214" t="s">
        <v>90</v>
      </c>
      <c r="M106" s="207">
        <v>190</v>
      </c>
      <c r="N106" s="214">
        <v>190</v>
      </c>
      <c r="O106" s="223">
        <v>190</v>
      </c>
      <c r="P106" s="213" t="s">
        <v>28</v>
      </c>
    </row>
    <row r="107" spans="1:16" ht="27.75">
      <c r="A107" s="129"/>
      <c r="B107" s="127"/>
      <c r="C107" s="174"/>
      <c r="D107" s="129"/>
      <c r="E107" s="200">
        <v>27</v>
      </c>
      <c r="F107" s="211" t="s">
        <v>92</v>
      </c>
      <c r="G107" s="224"/>
      <c r="H107" s="212"/>
      <c r="I107" s="213" t="s">
        <v>28</v>
      </c>
      <c r="J107" s="226">
        <v>1</v>
      </c>
      <c r="K107" s="200">
        <v>1</v>
      </c>
      <c r="L107" s="214" t="s">
        <v>67</v>
      </c>
      <c r="M107" s="207">
        <v>180</v>
      </c>
      <c r="N107" s="214">
        <v>180</v>
      </c>
      <c r="O107" s="223">
        <v>180</v>
      </c>
      <c r="P107" s="213" t="s">
        <v>28</v>
      </c>
    </row>
    <row r="108" spans="1:16" ht="27.75">
      <c r="A108" s="129"/>
      <c r="B108" s="127"/>
      <c r="C108" s="143"/>
      <c r="D108" s="129"/>
      <c r="E108" s="200">
        <v>28</v>
      </c>
      <c r="F108" s="202" t="s">
        <v>93</v>
      </c>
      <c r="G108" s="224"/>
      <c r="H108" s="212"/>
      <c r="I108" s="213" t="s">
        <v>28</v>
      </c>
      <c r="J108" s="226">
        <v>2</v>
      </c>
      <c r="K108" s="200">
        <v>2</v>
      </c>
      <c r="L108" s="214" t="s">
        <v>94</v>
      </c>
      <c r="M108" s="207">
        <v>45</v>
      </c>
      <c r="N108" s="214">
        <v>90</v>
      </c>
      <c r="O108" s="223">
        <v>45</v>
      </c>
      <c r="P108" s="213" t="s">
        <v>28</v>
      </c>
    </row>
    <row r="109" spans="1:16" ht="27.75">
      <c r="A109" s="129"/>
      <c r="B109" s="127"/>
      <c r="C109" s="143"/>
      <c r="D109" s="129"/>
      <c r="E109" s="200">
        <v>29</v>
      </c>
      <c r="F109" s="202" t="s">
        <v>95</v>
      </c>
      <c r="G109" s="224"/>
      <c r="H109" s="212"/>
      <c r="I109" s="213" t="s">
        <v>28</v>
      </c>
      <c r="J109" s="226">
        <v>2</v>
      </c>
      <c r="K109" s="200">
        <v>2</v>
      </c>
      <c r="L109" s="214" t="s">
        <v>94</v>
      </c>
      <c r="M109" s="207">
        <v>35</v>
      </c>
      <c r="N109" s="214">
        <v>70</v>
      </c>
      <c r="O109" s="223">
        <v>35</v>
      </c>
      <c r="P109" s="213" t="s">
        <v>28</v>
      </c>
    </row>
    <row r="110" spans="1:16" ht="27.75">
      <c r="A110" s="129"/>
      <c r="B110" s="127"/>
      <c r="C110" s="174"/>
      <c r="D110" s="129"/>
      <c r="E110" s="200">
        <v>30</v>
      </c>
      <c r="F110" s="202" t="s">
        <v>96</v>
      </c>
      <c r="G110" s="224"/>
      <c r="H110" s="212"/>
      <c r="I110" s="213" t="s">
        <v>28</v>
      </c>
      <c r="J110" s="226">
        <v>2</v>
      </c>
      <c r="K110" s="200">
        <v>2</v>
      </c>
      <c r="L110" s="214" t="s">
        <v>68</v>
      </c>
      <c r="M110" s="207">
        <v>35</v>
      </c>
      <c r="N110" s="214">
        <v>70</v>
      </c>
      <c r="O110" s="223">
        <v>35</v>
      </c>
      <c r="P110" s="213" t="s">
        <v>28</v>
      </c>
    </row>
    <row r="111" spans="1:16" ht="27.75">
      <c r="A111" s="129"/>
      <c r="B111" s="127"/>
      <c r="C111" s="143"/>
      <c r="D111" s="129"/>
      <c r="E111" s="200">
        <v>31</v>
      </c>
      <c r="F111" s="218" t="s">
        <v>97</v>
      </c>
      <c r="G111" s="221"/>
      <c r="H111" s="222"/>
      <c r="I111" s="213" t="s">
        <v>28</v>
      </c>
      <c r="J111" s="226">
        <v>40</v>
      </c>
      <c r="K111" s="200">
        <v>40</v>
      </c>
      <c r="L111" s="214" t="s">
        <v>90</v>
      </c>
      <c r="M111" s="207">
        <v>5</v>
      </c>
      <c r="N111" s="214">
        <v>200</v>
      </c>
      <c r="O111" s="223">
        <v>5</v>
      </c>
      <c r="P111" s="213" t="s">
        <v>28</v>
      </c>
    </row>
    <row r="112" spans="1:16" ht="27.75">
      <c r="A112" s="129"/>
      <c r="B112" s="127"/>
      <c r="C112" s="143"/>
      <c r="D112" s="129"/>
      <c r="E112" s="200">
        <v>32</v>
      </c>
      <c r="F112" s="218" t="s">
        <v>98</v>
      </c>
      <c r="G112" s="221"/>
      <c r="H112" s="222"/>
      <c r="I112" s="227" t="s">
        <v>28</v>
      </c>
      <c r="J112" s="226">
        <v>1</v>
      </c>
      <c r="K112" s="200">
        <v>1</v>
      </c>
      <c r="L112" s="214" t="s">
        <v>79</v>
      </c>
      <c r="M112" s="207">
        <v>70</v>
      </c>
      <c r="N112" s="214">
        <v>70</v>
      </c>
      <c r="O112" s="223">
        <v>70</v>
      </c>
      <c r="P112" s="213" t="s">
        <v>28</v>
      </c>
    </row>
    <row r="113" spans="1:16" ht="27.75">
      <c r="A113" s="129"/>
      <c r="B113" s="127"/>
      <c r="C113" s="143"/>
      <c r="D113" s="129"/>
      <c r="E113" s="200">
        <v>33</v>
      </c>
      <c r="F113" s="202" t="s">
        <v>99</v>
      </c>
      <c r="G113" s="224"/>
      <c r="H113" s="212"/>
      <c r="I113" s="227" t="s">
        <v>28</v>
      </c>
      <c r="J113" s="226">
        <v>13</v>
      </c>
      <c r="K113" s="200">
        <v>13</v>
      </c>
      <c r="L113" s="214" t="s">
        <v>100</v>
      </c>
      <c r="M113" s="207">
        <v>220</v>
      </c>
      <c r="N113" s="214">
        <v>2860</v>
      </c>
      <c r="O113" s="223">
        <v>220</v>
      </c>
      <c r="P113" s="213" t="s">
        <v>28</v>
      </c>
    </row>
    <row r="114" spans="1:16" ht="27.75">
      <c r="A114" s="129"/>
      <c r="B114" s="127"/>
      <c r="C114" s="143"/>
      <c r="D114" s="129"/>
      <c r="E114" s="200">
        <v>34</v>
      </c>
      <c r="F114" s="228" t="s">
        <v>101</v>
      </c>
      <c r="G114" s="224"/>
      <c r="H114" s="212"/>
      <c r="I114" s="227" t="s">
        <v>69</v>
      </c>
      <c r="J114" s="226">
        <v>3</v>
      </c>
      <c r="K114" s="200">
        <v>3</v>
      </c>
      <c r="L114" s="214" t="s">
        <v>102</v>
      </c>
      <c r="M114" s="207">
        <v>130</v>
      </c>
      <c r="N114" s="214">
        <v>390</v>
      </c>
      <c r="O114" s="223">
        <v>130</v>
      </c>
      <c r="P114" s="213" t="s">
        <v>28</v>
      </c>
    </row>
    <row r="115" spans="1:16" ht="27.75">
      <c r="A115" s="129"/>
      <c r="B115" s="127"/>
      <c r="C115" s="143"/>
      <c r="D115" s="129"/>
      <c r="E115" s="200">
        <v>35</v>
      </c>
      <c r="F115" s="211" t="s">
        <v>103</v>
      </c>
      <c r="G115" s="224"/>
      <c r="H115" s="212"/>
      <c r="I115" s="227" t="s">
        <v>28</v>
      </c>
      <c r="J115" s="226">
        <v>1</v>
      </c>
      <c r="K115" s="200">
        <v>1</v>
      </c>
      <c r="L115" s="214" t="s">
        <v>70</v>
      </c>
      <c r="M115" s="207">
        <v>200</v>
      </c>
      <c r="N115" s="214">
        <v>200</v>
      </c>
      <c r="O115" s="223">
        <v>200</v>
      </c>
      <c r="P115" s="213" t="s">
        <v>28</v>
      </c>
    </row>
    <row r="116" spans="1:16" ht="27.75">
      <c r="A116" s="129"/>
      <c r="B116" s="127"/>
      <c r="C116" s="143"/>
      <c r="D116" s="129"/>
      <c r="E116" s="200">
        <v>36</v>
      </c>
      <c r="F116" s="211" t="s">
        <v>104</v>
      </c>
      <c r="G116" s="224"/>
      <c r="H116" s="212"/>
      <c r="I116" s="227" t="s">
        <v>28</v>
      </c>
      <c r="J116" s="226">
        <v>8</v>
      </c>
      <c r="K116" s="200">
        <v>8</v>
      </c>
      <c r="L116" s="214" t="s">
        <v>67</v>
      </c>
      <c r="M116" s="207">
        <v>20</v>
      </c>
      <c r="N116" s="214">
        <v>160</v>
      </c>
      <c r="O116" s="223">
        <v>20</v>
      </c>
      <c r="P116" s="213" t="s">
        <v>28</v>
      </c>
    </row>
    <row r="117" spans="1:16" ht="27.75">
      <c r="A117" s="129"/>
      <c r="B117" s="127"/>
      <c r="C117" s="178"/>
      <c r="D117" s="129"/>
      <c r="E117" s="200">
        <v>37</v>
      </c>
      <c r="F117" s="202" t="s">
        <v>105</v>
      </c>
      <c r="G117" s="224"/>
      <c r="H117" s="212"/>
      <c r="I117" s="227" t="s">
        <v>28</v>
      </c>
      <c r="J117" s="226">
        <v>1</v>
      </c>
      <c r="K117" s="200">
        <v>1</v>
      </c>
      <c r="L117" s="214" t="s">
        <v>67</v>
      </c>
      <c r="M117" s="207">
        <v>27</v>
      </c>
      <c r="N117" s="214">
        <v>27</v>
      </c>
      <c r="O117" s="223">
        <v>27</v>
      </c>
      <c r="P117" s="213" t="s">
        <v>28</v>
      </c>
    </row>
    <row r="118" spans="1:16" ht="27.75">
      <c r="A118" s="129"/>
      <c r="B118" s="127"/>
      <c r="C118" s="174"/>
      <c r="D118" s="129"/>
      <c r="E118" s="200">
        <v>38</v>
      </c>
      <c r="F118" s="202" t="s">
        <v>106</v>
      </c>
      <c r="G118" s="224"/>
      <c r="H118" s="212"/>
      <c r="I118" s="227" t="s">
        <v>28</v>
      </c>
      <c r="J118" s="226">
        <v>2</v>
      </c>
      <c r="K118" s="200">
        <v>2</v>
      </c>
      <c r="L118" s="214" t="s">
        <v>67</v>
      </c>
      <c r="M118" s="207">
        <v>12</v>
      </c>
      <c r="N118" s="214">
        <v>24</v>
      </c>
      <c r="O118" s="223">
        <v>12</v>
      </c>
      <c r="P118" s="213" t="s">
        <v>28</v>
      </c>
    </row>
    <row r="119" spans="1:16" ht="27.75">
      <c r="A119" s="129"/>
      <c r="B119" s="127"/>
      <c r="C119" s="174"/>
      <c r="D119" s="129"/>
      <c r="E119" s="200">
        <v>39</v>
      </c>
      <c r="F119" s="211" t="s">
        <v>107</v>
      </c>
      <c r="G119" s="224"/>
      <c r="H119" s="212"/>
      <c r="I119" s="227" t="s">
        <v>28</v>
      </c>
      <c r="J119" s="226">
        <v>1</v>
      </c>
      <c r="K119" s="200">
        <v>1</v>
      </c>
      <c r="L119" s="214" t="s">
        <v>67</v>
      </c>
      <c r="M119" s="207">
        <v>29</v>
      </c>
      <c r="N119" s="214">
        <v>29</v>
      </c>
      <c r="O119" s="223">
        <v>29</v>
      </c>
      <c r="P119" s="213" t="s">
        <v>28</v>
      </c>
    </row>
    <row r="120" spans="1:16" ht="27.75">
      <c r="A120" s="129"/>
      <c r="B120" s="127"/>
      <c r="C120" s="143"/>
      <c r="D120" s="129"/>
      <c r="E120" s="200">
        <v>40</v>
      </c>
      <c r="F120" s="202" t="s">
        <v>108</v>
      </c>
      <c r="G120" s="224"/>
      <c r="H120" s="212"/>
      <c r="I120" s="227" t="s">
        <v>28</v>
      </c>
      <c r="J120" s="226">
        <v>2</v>
      </c>
      <c r="K120" s="200">
        <v>2</v>
      </c>
      <c r="L120" s="225" t="s">
        <v>72</v>
      </c>
      <c r="M120" s="207">
        <v>45</v>
      </c>
      <c r="N120" s="214">
        <v>90</v>
      </c>
      <c r="O120" s="223">
        <v>45</v>
      </c>
      <c r="P120" s="213" t="s">
        <v>28</v>
      </c>
    </row>
    <row r="121" spans="1:16" ht="27.75">
      <c r="A121" s="129"/>
      <c r="B121" s="127"/>
      <c r="C121" s="143"/>
      <c r="D121" s="129"/>
      <c r="E121" s="200">
        <v>41</v>
      </c>
      <c r="F121" s="202" t="s">
        <v>109</v>
      </c>
      <c r="G121" s="224"/>
      <c r="H121" s="212"/>
      <c r="I121" s="227" t="s">
        <v>28</v>
      </c>
      <c r="J121" s="226">
        <v>3</v>
      </c>
      <c r="K121" s="200">
        <v>3</v>
      </c>
      <c r="L121" s="225" t="s">
        <v>67</v>
      </c>
      <c r="M121" s="207">
        <v>19</v>
      </c>
      <c r="N121" s="214">
        <v>57</v>
      </c>
      <c r="O121" s="223">
        <v>19</v>
      </c>
      <c r="P121" s="227" t="s">
        <v>28</v>
      </c>
    </row>
    <row r="122" spans="1:16" ht="27.75">
      <c r="A122" s="129"/>
      <c r="B122" s="127"/>
      <c r="C122" s="174"/>
      <c r="D122" s="129"/>
      <c r="E122" s="200">
        <v>42</v>
      </c>
      <c r="F122" s="202" t="s">
        <v>110</v>
      </c>
      <c r="G122" s="224"/>
      <c r="H122" s="212"/>
      <c r="I122" s="227" t="s">
        <v>28</v>
      </c>
      <c r="J122" s="226">
        <v>4</v>
      </c>
      <c r="K122" s="200">
        <v>4</v>
      </c>
      <c r="L122" s="214" t="s">
        <v>67</v>
      </c>
      <c r="M122" s="207">
        <v>12</v>
      </c>
      <c r="N122" s="214">
        <v>48</v>
      </c>
      <c r="O122" s="223">
        <v>12</v>
      </c>
      <c r="P122" s="227" t="s">
        <v>28</v>
      </c>
    </row>
    <row r="123" spans="1:16" ht="27.75">
      <c r="A123" s="129"/>
      <c r="B123" s="127"/>
      <c r="C123" s="143"/>
      <c r="D123" s="129"/>
      <c r="E123" s="200">
        <v>43</v>
      </c>
      <c r="F123" s="218" t="s">
        <v>111</v>
      </c>
      <c r="G123" s="221"/>
      <c r="H123" s="222"/>
      <c r="I123" s="227" t="s">
        <v>28</v>
      </c>
      <c r="J123" s="226">
        <v>1</v>
      </c>
      <c r="K123" s="200">
        <v>1</v>
      </c>
      <c r="L123" s="214" t="s">
        <v>67</v>
      </c>
      <c r="M123" s="207">
        <v>16</v>
      </c>
      <c r="N123" s="214">
        <v>16</v>
      </c>
      <c r="O123" s="223">
        <v>16</v>
      </c>
      <c r="P123" s="227" t="s">
        <v>28</v>
      </c>
    </row>
    <row r="124" spans="1:16" ht="27.75">
      <c r="A124" s="129"/>
      <c r="B124" s="127"/>
      <c r="C124" s="143"/>
      <c r="D124" s="129"/>
      <c r="E124" s="200">
        <v>44</v>
      </c>
      <c r="F124" s="229" t="s">
        <v>112</v>
      </c>
      <c r="G124" s="221"/>
      <c r="H124" s="222"/>
      <c r="I124" s="227" t="s">
        <v>28</v>
      </c>
      <c r="J124" s="226">
        <v>4</v>
      </c>
      <c r="K124" s="200">
        <v>4</v>
      </c>
      <c r="L124" s="214" t="s">
        <v>67</v>
      </c>
      <c r="M124" s="207">
        <v>40</v>
      </c>
      <c r="N124" s="214">
        <v>160</v>
      </c>
      <c r="O124" s="223">
        <v>40</v>
      </c>
      <c r="P124" s="227" t="s">
        <v>28</v>
      </c>
    </row>
    <row r="125" spans="1:16" ht="27.75">
      <c r="A125" s="129"/>
      <c r="B125" s="127"/>
      <c r="C125" s="143"/>
      <c r="D125" s="129"/>
      <c r="E125" s="200">
        <v>45</v>
      </c>
      <c r="F125" s="202" t="s">
        <v>113</v>
      </c>
      <c r="G125" s="224"/>
      <c r="H125" s="212"/>
      <c r="I125" s="227" t="s">
        <v>28</v>
      </c>
      <c r="J125" s="226">
        <v>10</v>
      </c>
      <c r="K125" s="200">
        <v>10</v>
      </c>
      <c r="L125" s="214" t="s">
        <v>67</v>
      </c>
      <c r="M125" s="207">
        <v>70</v>
      </c>
      <c r="N125" s="214">
        <v>700</v>
      </c>
      <c r="O125" s="223">
        <v>70</v>
      </c>
      <c r="P125" s="227" t="s">
        <v>28</v>
      </c>
    </row>
    <row r="126" spans="1:16" ht="27.75">
      <c r="A126" s="129"/>
      <c r="B126" s="127"/>
      <c r="C126" s="143"/>
      <c r="D126" s="129"/>
      <c r="E126" s="200">
        <v>46</v>
      </c>
      <c r="F126" s="211" t="s">
        <v>114</v>
      </c>
      <c r="G126" s="224"/>
      <c r="H126" s="212"/>
      <c r="I126" s="227" t="s">
        <v>28</v>
      </c>
      <c r="J126" s="226">
        <v>3</v>
      </c>
      <c r="K126" s="200">
        <v>3</v>
      </c>
      <c r="L126" s="214" t="s">
        <v>67</v>
      </c>
      <c r="M126" s="207">
        <v>85</v>
      </c>
      <c r="N126" s="214">
        <v>255</v>
      </c>
      <c r="O126" s="223">
        <v>85</v>
      </c>
      <c r="P126" s="227" t="s">
        <v>28</v>
      </c>
    </row>
    <row r="127" spans="1:16" ht="27.75">
      <c r="A127" s="129"/>
      <c r="B127" s="127"/>
      <c r="C127" s="179"/>
      <c r="D127" s="129"/>
      <c r="E127" s="200"/>
      <c r="F127" s="211" t="s">
        <v>115</v>
      </c>
      <c r="G127" s="224"/>
      <c r="H127" s="212"/>
      <c r="I127" s="200"/>
      <c r="J127" s="200"/>
      <c r="K127" s="200"/>
      <c r="L127" s="207"/>
      <c r="M127" s="207"/>
      <c r="N127" s="214">
        <v>923.35</v>
      </c>
      <c r="O127" s="226"/>
      <c r="P127" s="200"/>
    </row>
    <row r="128" spans="1:16" ht="27.75">
      <c r="A128" s="129"/>
      <c r="B128" s="127"/>
      <c r="C128" s="143"/>
      <c r="D128" s="129"/>
      <c r="E128" s="200"/>
      <c r="F128" s="211"/>
      <c r="G128" s="224"/>
      <c r="H128" s="212"/>
      <c r="I128" s="213"/>
      <c r="J128" s="226"/>
      <c r="K128" s="226"/>
      <c r="L128" s="226"/>
      <c r="M128" s="214"/>
      <c r="N128" s="214"/>
      <c r="O128" s="226"/>
      <c r="P128" s="200"/>
    </row>
    <row r="129" spans="1:16" ht="27.75">
      <c r="A129" s="129"/>
      <c r="B129" s="127"/>
      <c r="C129" s="174"/>
      <c r="D129" s="129"/>
      <c r="E129" s="200"/>
      <c r="F129" s="210"/>
      <c r="G129" s="224"/>
      <c r="H129" s="212"/>
      <c r="I129" s="213"/>
      <c r="J129" s="226"/>
      <c r="K129" s="226"/>
      <c r="L129" s="226"/>
      <c r="M129" s="214"/>
      <c r="N129" s="214"/>
      <c r="O129" s="226"/>
      <c r="P129" s="200"/>
    </row>
    <row r="130" spans="1:16" ht="27.75">
      <c r="A130" s="129"/>
      <c r="B130" s="127"/>
      <c r="C130" s="174"/>
      <c r="D130" s="129"/>
      <c r="E130" s="200"/>
      <c r="F130" s="210"/>
      <c r="G130" s="224"/>
      <c r="H130" s="212"/>
      <c r="I130" s="213"/>
      <c r="J130" s="226"/>
      <c r="K130" s="226"/>
      <c r="L130" s="226"/>
      <c r="M130" s="230"/>
      <c r="N130" s="214"/>
      <c r="O130" s="231"/>
      <c r="P130" s="200"/>
    </row>
    <row r="131" spans="1:16" ht="27.75">
      <c r="A131" s="199"/>
      <c r="B131" s="199"/>
      <c r="C131" s="199"/>
      <c r="D131" s="199"/>
      <c r="E131" s="200"/>
      <c r="F131" s="211"/>
      <c r="G131" s="224"/>
      <c r="H131" s="212"/>
      <c r="I131" s="200"/>
      <c r="J131" s="200"/>
      <c r="K131" s="200"/>
      <c r="L131" s="207"/>
      <c r="M131" s="207"/>
      <c r="N131" s="207"/>
      <c r="O131" s="200" t="s">
        <v>66</v>
      </c>
      <c r="P131" s="200"/>
    </row>
  </sheetData>
  <sheetProtection/>
  <mergeCells count="16">
    <mergeCell ref="C17:K17"/>
    <mergeCell ref="H18:J18"/>
    <mergeCell ref="H19:J19"/>
    <mergeCell ref="H20:J20"/>
    <mergeCell ref="H21:J21"/>
    <mergeCell ref="F13:I13"/>
    <mergeCell ref="B12:E12"/>
    <mergeCell ref="B13:E13"/>
    <mergeCell ref="B14:I14"/>
    <mergeCell ref="C15:K15"/>
    <mergeCell ref="C16:K16"/>
    <mergeCell ref="B10:E10"/>
    <mergeCell ref="F10:I10"/>
    <mergeCell ref="B11:E11"/>
    <mergeCell ref="F11:I11"/>
    <mergeCell ref="F12:I12"/>
  </mergeCells>
  <printOptions/>
  <pageMargins left="0.31496062992125984" right="0" top="0.07874015748031496" bottom="0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6">
      <selection activeCell="G14" sqref="G14"/>
    </sheetView>
  </sheetViews>
  <sheetFormatPr defaultColWidth="9.140625" defaultRowHeight="21.75"/>
  <cols>
    <col min="8" max="8" width="13.28125" style="0" customWidth="1"/>
  </cols>
  <sheetData>
    <row r="1" spans="1:10" ht="21.75">
      <c r="A1" s="317"/>
      <c r="B1" s="317"/>
      <c r="C1" s="317"/>
      <c r="D1" s="317"/>
      <c r="E1" s="317"/>
      <c r="F1" s="317"/>
      <c r="G1" s="317"/>
      <c r="H1" s="317"/>
      <c r="I1" s="317"/>
      <c r="J1" s="317"/>
    </row>
    <row r="2" spans="1:10" ht="21.75">
      <c r="A2" s="317"/>
      <c r="B2" s="317"/>
      <c r="C2" s="317"/>
      <c r="D2" s="317"/>
      <c r="E2" s="317"/>
      <c r="F2" s="317"/>
      <c r="G2" s="317"/>
      <c r="H2" s="317"/>
      <c r="I2" s="317"/>
      <c r="J2" s="317"/>
    </row>
    <row r="3" spans="1:10" ht="21" customHeight="1">
      <c r="A3" s="317"/>
      <c r="B3" s="317"/>
      <c r="C3" s="317"/>
      <c r="D3" s="317"/>
      <c r="E3" s="317"/>
      <c r="F3" s="317"/>
      <c r="G3" s="317"/>
      <c r="H3" s="317"/>
      <c r="I3" s="317"/>
      <c r="J3" s="317"/>
    </row>
    <row r="4" spans="1:10" ht="21.75">
      <c r="A4" s="318"/>
      <c r="B4" s="318"/>
      <c r="C4" s="318"/>
      <c r="D4" s="318"/>
      <c r="E4" s="318"/>
      <c r="F4" s="318"/>
      <c r="G4" s="318"/>
      <c r="H4" s="318"/>
      <c r="I4" s="318"/>
      <c r="J4" s="318"/>
    </row>
    <row r="5" spans="1:10" ht="33.75" customHeight="1">
      <c r="A5" s="319"/>
      <c r="B5" s="319"/>
      <c r="C5" s="319"/>
      <c r="D5" s="319" t="s">
        <v>272</v>
      </c>
      <c r="E5" s="319"/>
      <c r="F5" s="319"/>
      <c r="G5" s="319"/>
      <c r="H5" s="319"/>
      <c r="I5" s="319"/>
      <c r="J5" s="319"/>
    </row>
    <row r="6" spans="1:10" ht="23.25">
      <c r="A6" s="313" t="s">
        <v>378</v>
      </c>
      <c r="B6" s="320"/>
      <c r="C6" s="313"/>
      <c r="D6" s="313"/>
      <c r="E6" s="313"/>
      <c r="F6" s="313"/>
      <c r="G6" s="313"/>
      <c r="H6" s="313" t="s">
        <v>245</v>
      </c>
      <c r="I6" s="313"/>
      <c r="J6" s="313"/>
    </row>
    <row r="7" spans="1:10" ht="23.25">
      <c r="A7" s="404" t="s">
        <v>273</v>
      </c>
      <c r="B7" s="404"/>
      <c r="C7" s="404"/>
      <c r="D7" s="404"/>
      <c r="E7" s="404"/>
      <c r="F7" s="404"/>
      <c r="G7" s="404"/>
      <c r="H7" s="404"/>
      <c r="I7" s="404"/>
      <c r="J7" s="404"/>
    </row>
    <row r="8" spans="1:10" ht="23.25">
      <c r="A8" s="313"/>
      <c r="B8" s="313" t="s">
        <v>379</v>
      </c>
      <c r="C8" s="313"/>
      <c r="D8" s="313"/>
      <c r="E8" s="313"/>
      <c r="F8" s="313"/>
      <c r="G8" s="313"/>
      <c r="H8" s="313"/>
      <c r="I8" s="313"/>
      <c r="J8" s="313"/>
    </row>
    <row r="9" spans="1:10" ht="23.25">
      <c r="A9" s="313" t="s">
        <v>274</v>
      </c>
      <c r="B9" s="313"/>
      <c r="C9" s="313"/>
      <c r="D9" s="313"/>
      <c r="E9" s="313"/>
      <c r="F9" s="313" t="s">
        <v>275</v>
      </c>
      <c r="G9" s="313"/>
      <c r="H9" s="313"/>
      <c r="I9" s="313"/>
      <c r="J9" s="313"/>
    </row>
    <row r="10" spans="1:10" ht="23.25">
      <c r="A10" s="313"/>
      <c r="B10" s="313" t="s">
        <v>356</v>
      </c>
      <c r="C10" s="313"/>
      <c r="D10" s="313"/>
      <c r="E10" s="313" t="s">
        <v>10</v>
      </c>
      <c r="F10" s="313"/>
      <c r="G10" s="313" t="s">
        <v>11</v>
      </c>
      <c r="H10" s="313" t="s">
        <v>276</v>
      </c>
      <c r="I10" s="313"/>
      <c r="J10" s="313"/>
    </row>
    <row r="11" spans="1:10" ht="23.25">
      <c r="A11" s="313" t="s">
        <v>277</v>
      </c>
      <c r="B11" s="320"/>
      <c r="C11" s="313"/>
      <c r="D11" s="313"/>
      <c r="E11" s="323"/>
      <c r="F11" s="313" t="s">
        <v>278</v>
      </c>
      <c r="G11" s="313"/>
      <c r="H11" s="313" t="s">
        <v>279</v>
      </c>
      <c r="I11" s="313"/>
      <c r="J11" s="313"/>
    </row>
    <row r="12" spans="1:10" ht="23.25">
      <c r="A12" s="313"/>
      <c r="B12" s="323"/>
      <c r="C12" s="322" t="s">
        <v>13</v>
      </c>
      <c r="D12" s="313"/>
      <c r="E12" s="323"/>
      <c r="F12" s="313"/>
      <c r="G12" s="313" t="s">
        <v>32</v>
      </c>
      <c r="H12" s="313" t="s">
        <v>280</v>
      </c>
      <c r="I12" s="313"/>
      <c r="J12" s="313"/>
    </row>
    <row r="13" spans="1:10" ht="23.25">
      <c r="A13" s="313" t="s">
        <v>281</v>
      </c>
      <c r="B13" s="323"/>
      <c r="C13" s="313"/>
      <c r="D13" s="313"/>
      <c r="E13" s="323"/>
      <c r="F13" s="313"/>
      <c r="G13" s="313"/>
      <c r="H13" s="313"/>
      <c r="I13" s="313"/>
      <c r="J13" s="313"/>
    </row>
    <row r="14" spans="1:10" ht="23.25">
      <c r="A14" s="313"/>
      <c r="B14" s="313"/>
      <c r="C14" s="313"/>
      <c r="D14" s="313"/>
      <c r="E14" s="313"/>
      <c r="F14" s="313"/>
      <c r="G14" s="313"/>
      <c r="H14" s="313"/>
      <c r="I14" s="313"/>
      <c r="J14" s="313"/>
    </row>
    <row r="15" spans="1:10" ht="23.25">
      <c r="A15" s="313"/>
      <c r="B15" s="313"/>
      <c r="C15" s="313" t="s">
        <v>282</v>
      </c>
      <c r="D15" s="313"/>
      <c r="E15" s="313"/>
      <c r="F15" s="313" t="s">
        <v>283</v>
      </c>
      <c r="G15" s="313" t="s">
        <v>252</v>
      </c>
      <c r="H15" s="313"/>
      <c r="I15" s="313"/>
      <c r="J15" s="313"/>
    </row>
    <row r="16" spans="1:10" ht="23.25">
      <c r="A16" s="313"/>
      <c r="B16" s="313"/>
      <c r="C16" s="313"/>
      <c r="D16" s="313"/>
      <c r="E16" s="313"/>
      <c r="F16" s="313"/>
      <c r="G16" s="313"/>
      <c r="H16" s="313"/>
      <c r="I16" s="313"/>
      <c r="J16" s="313"/>
    </row>
    <row r="17" spans="1:10" ht="23.25">
      <c r="A17" s="313"/>
      <c r="B17" s="313"/>
      <c r="C17" s="313"/>
      <c r="D17" s="313"/>
      <c r="E17" s="313"/>
      <c r="F17" s="313"/>
      <c r="G17" s="313"/>
      <c r="H17" s="313"/>
      <c r="I17" s="313"/>
      <c r="J17" s="313"/>
    </row>
    <row r="18" spans="1:10" ht="23.25">
      <c r="A18" s="313"/>
      <c r="B18" s="313"/>
      <c r="C18" s="313"/>
      <c r="D18" s="324" t="s">
        <v>243</v>
      </c>
      <c r="E18" s="313"/>
      <c r="F18" s="313"/>
      <c r="G18" s="313"/>
      <c r="H18" s="313"/>
      <c r="I18" s="313"/>
      <c r="J18" s="313"/>
    </row>
    <row r="19" spans="1:10" ht="23.25">
      <c r="A19" s="313"/>
      <c r="B19" s="313"/>
      <c r="C19" s="325" t="s">
        <v>253</v>
      </c>
      <c r="D19" s="313"/>
      <c r="E19" s="313"/>
      <c r="F19" s="313"/>
      <c r="G19" s="313"/>
      <c r="H19" s="313"/>
      <c r="I19" s="313"/>
      <c r="J19" s="313"/>
    </row>
    <row r="20" spans="1:10" ht="23.25">
      <c r="A20" s="313"/>
      <c r="B20" s="313"/>
      <c r="C20" s="313"/>
      <c r="D20" s="313" t="s">
        <v>255</v>
      </c>
      <c r="E20" s="313"/>
      <c r="F20" s="313"/>
      <c r="G20" s="313"/>
      <c r="H20" s="313"/>
      <c r="I20" s="313"/>
      <c r="J20" s="313"/>
    </row>
    <row r="21" spans="1:10" ht="23.25">
      <c r="A21" s="313"/>
      <c r="B21" s="313"/>
      <c r="C21" s="98" t="s">
        <v>254</v>
      </c>
      <c r="D21" s="313"/>
      <c r="E21" s="313"/>
      <c r="F21" s="313"/>
      <c r="G21" s="313"/>
      <c r="H21" s="313"/>
      <c r="I21" s="313"/>
      <c r="J21" s="313"/>
    </row>
    <row r="22" spans="1:10" ht="23.25">
      <c r="A22" s="313"/>
      <c r="B22" s="313"/>
      <c r="C22" s="313"/>
      <c r="D22" s="313"/>
      <c r="E22" s="313"/>
      <c r="F22" s="313"/>
      <c r="G22" s="313"/>
      <c r="H22" s="313"/>
      <c r="I22" s="313"/>
      <c r="J22" s="313"/>
    </row>
    <row r="23" spans="1:10" ht="23.25">
      <c r="A23" s="313"/>
      <c r="B23" s="313"/>
      <c r="C23" s="313"/>
      <c r="D23" s="313"/>
      <c r="E23" s="313"/>
      <c r="F23" s="313"/>
      <c r="G23" s="313"/>
      <c r="H23" s="313"/>
      <c r="I23" s="313"/>
      <c r="J23" s="313"/>
    </row>
    <row r="24" spans="1:10" ht="23.25">
      <c r="A24" s="313"/>
      <c r="B24" s="313"/>
      <c r="C24" s="313"/>
      <c r="D24" s="313"/>
      <c r="E24" s="313"/>
      <c r="F24" s="313"/>
      <c r="G24" s="313"/>
      <c r="H24" s="313"/>
      <c r="I24" s="313"/>
      <c r="J24" s="313"/>
    </row>
    <row r="25" spans="1:10" ht="23.25">
      <c r="A25" s="313"/>
      <c r="B25" s="313"/>
      <c r="C25" s="313"/>
      <c r="D25" s="313"/>
      <c r="E25" s="313"/>
      <c r="F25" s="313"/>
      <c r="G25" s="313"/>
      <c r="H25" s="313"/>
      <c r="I25" s="313"/>
      <c r="J25" s="313"/>
    </row>
    <row r="26" spans="1:10" ht="23.25">
      <c r="A26" s="313"/>
      <c r="B26" s="313"/>
      <c r="C26" s="313"/>
      <c r="D26" s="313"/>
      <c r="E26" s="313"/>
      <c r="F26" s="313"/>
      <c r="G26" s="313"/>
      <c r="H26" s="313"/>
      <c r="I26" s="313"/>
      <c r="J26" s="313"/>
    </row>
    <row r="27" spans="1:10" ht="23.25">
      <c r="A27" s="313"/>
      <c r="B27" s="313"/>
      <c r="C27" s="313"/>
      <c r="D27" s="313"/>
      <c r="E27" s="313"/>
      <c r="F27" s="313"/>
      <c r="G27" s="313"/>
      <c r="H27" s="313"/>
      <c r="I27" s="313"/>
      <c r="J27" s="313"/>
    </row>
    <row r="28" spans="1:10" ht="23.25">
      <c r="A28" s="313"/>
      <c r="B28" s="313"/>
      <c r="C28" s="313"/>
      <c r="D28" s="313"/>
      <c r="E28" s="313"/>
      <c r="F28" s="313"/>
      <c r="G28" s="313"/>
      <c r="H28" s="313"/>
      <c r="I28" s="313"/>
      <c r="J28" s="313"/>
    </row>
    <row r="29" spans="1:10" ht="23.25">
      <c r="A29" s="313"/>
      <c r="B29" s="313"/>
      <c r="C29" s="313"/>
      <c r="D29" s="313"/>
      <c r="E29" s="313"/>
      <c r="F29" s="313"/>
      <c r="G29" s="313"/>
      <c r="H29" s="313"/>
      <c r="I29" s="313"/>
      <c r="J29" s="313"/>
    </row>
    <row r="30" spans="1:10" ht="23.25">
      <c r="A30" s="313"/>
      <c r="B30" s="313"/>
      <c r="C30" s="313"/>
      <c r="D30" s="313"/>
      <c r="E30" s="313"/>
      <c r="F30" s="313"/>
      <c r="G30" s="313"/>
      <c r="H30" s="313"/>
      <c r="I30" s="313"/>
      <c r="J30" s="313"/>
    </row>
    <row r="31" spans="1:10" ht="23.25">
      <c r="A31" s="313"/>
      <c r="B31" s="313"/>
      <c r="C31" s="313"/>
      <c r="D31" s="313"/>
      <c r="E31" s="313"/>
      <c r="F31" s="313"/>
      <c r="G31" s="313"/>
      <c r="H31" s="313"/>
      <c r="I31" s="313"/>
      <c r="J31" s="313"/>
    </row>
    <row r="32" spans="1:10" ht="23.25">
      <c r="A32" s="313"/>
      <c r="B32" s="313"/>
      <c r="C32" s="313"/>
      <c r="D32" s="313"/>
      <c r="E32" s="313"/>
      <c r="F32" s="313"/>
      <c r="G32" s="313"/>
      <c r="H32" s="313"/>
      <c r="I32" s="313"/>
      <c r="J32" s="313"/>
    </row>
    <row r="33" spans="1:10" ht="24">
      <c r="A33" s="321"/>
      <c r="B33" s="321"/>
      <c r="C33" s="321"/>
      <c r="D33" s="321"/>
      <c r="E33" s="321"/>
      <c r="F33" s="321"/>
      <c r="G33" s="321"/>
      <c r="H33" s="321"/>
      <c r="I33" s="321"/>
      <c r="J33" s="321"/>
    </row>
    <row r="34" spans="1:10" ht="24">
      <c r="A34" s="321"/>
      <c r="B34" s="321"/>
      <c r="C34" s="321"/>
      <c r="D34" s="321"/>
      <c r="E34" s="321"/>
      <c r="F34" s="321"/>
      <c r="G34" s="321"/>
      <c r="H34" s="321"/>
      <c r="I34" s="321"/>
      <c r="J34" s="321"/>
    </row>
    <row r="35" spans="1:10" ht="24">
      <c r="A35" s="321"/>
      <c r="B35" s="321"/>
      <c r="C35" s="321"/>
      <c r="D35" s="321"/>
      <c r="E35" s="321"/>
      <c r="F35" s="321"/>
      <c r="G35" s="321"/>
      <c r="H35" s="321"/>
      <c r="I35" s="321"/>
      <c r="J35" s="321"/>
    </row>
  </sheetData>
  <sheetProtection/>
  <mergeCells count="1">
    <mergeCell ref="A7:J7"/>
  </mergeCells>
  <printOptions/>
  <pageMargins left="1.1811023622047245" right="0.7086614173228347" top="0" bottom="0" header="0.31496062992125984" footer="0.31496062992125984"/>
  <pageSetup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zoomScale="140" zoomScaleNormal="140" zoomScalePageLayoutView="0" workbookViewId="0" topLeftCell="A1">
      <selection activeCell="E8" sqref="E8"/>
    </sheetView>
  </sheetViews>
  <sheetFormatPr defaultColWidth="9.140625" defaultRowHeight="21.75"/>
  <cols>
    <col min="1" max="1" width="12.00390625" style="257" customWidth="1"/>
    <col min="2" max="2" width="37.28125" style="257" customWidth="1"/>
    <col min="3" max="3" width="12.28125" style="257" customWidth="1"/>
    <col min="4" max="4" width="6.140625" style="257" customWidth="1"/>
    <col min="5" max="5" width="13.8515625" style="257" customWidth="1"/>
    <col min="6" max="6" width="15.8515625" style="257" customWidth="1"/>
    <col min="7" max="7" width="4.28125" style="257" customWidth="1"/>
    <col min="8" max="8" width="7.00390625" style="257" customWidth="1"/>
    <col min="9" max="9" width="7.28125" style="257" customWidth="1"/>
    <col min="10" max="16384" width="9.140625" style="257" customWidth="1"/>
  </cols>
  <sheetData>
    <row r="1" spans="1:7" ht="18" customHeight="1">
      <c r="A1" s="438" t="s">
        <v>284</v>
      </c>
      <c r="B1" s="438"/>
      <c r="C1" s="438"/>
      <c r="D1" s="438"/>
      <c r="E1" s="438"/>
      <c r="F1" s="438"/>
      <c r="G1" s="438"/>
    </row>
    <row r="2" spans="1:8" ht="18" customHeight="1">
      <c r="A2" s="350" t="s">
        <v>285</v>
      </c>
      <c r="B2" s="97" t="s">
        <v>367</v>
      </c>
      <c r="C2" s="422" t="s">
        <v>358</v>
      </c>
      <c r="D2" s="439"/>
      <c r="E2" s="439"/>
      <c r="F2" s="439"/>
      <c r="G2" s="439"/>
      <c r="H2" s="314"/>
    </row>
    <row r="3" spans="1:8" ht="18" customHeight="1">
      <c r="A3" s="97" t="s">
        <v>368</v>
      </c>
      <c r="B3" s="97"/>
      <c r="C3" s="422" t="s">
        <v>359</v>
      </c>
      <c r="D3" s="439"/>
      <c r="E3" s="439"/>
      <c r="F3" s="439"/>
      <c r="G3" s="439"/>
      <c r="H3" s="314"/>
    </row>
    <row r="4" spans="1:8" ht="18" customHeight="1">
      <c r="A4" s="97" t="s">
        <v>371</v>
      </c>
      <c r="B4" s="97" t="s">
        <v>372</v>
      </c>
      <c r="C4" s="422" t="s">
        <v>360</v>
      </c>
      <c r="D4" s="439"/>
      <c r="E4" s="439"/>
      <c r="F4" s="439"/>
      <c r="G4" s="439"/>
      <c r="H4" s="314"/>
    </row>
    <row r="5" spans="1:8" ht="18" customHeight="1">
      <c r="A5" s="97" t="s">
        <v>369</v>
      </c>
      <c r="B5" s="354"/>
      <c r="C5" s="422" t="s">
        <v>361</v>
      </c>
      <c r="D5" s="439"/>
      <c r="E5" s="439"/>
      <c r="F5" s="439"/>
      <c r="G5" s="439"/>
      <c r="H5" s="314"/>
    </row>
    <row r="6" spans="1:8" ht="18" customHeight="1">
      <c r="A6" s="97" t="s">
        <v>370</v>
      </c>
      <c r="B6" s="354"/>
      <c r="C6" s="422" t="s">
        <v>362</v>
      </c>
      <c r="D6" s="439"/>
      <c r="E6" s="439"/>
      <c r="F6" s="439"/>
      <c r="G6" s="439"/>
      <c r="H6" s="314"/>
    </row>
    <row r="7" spans="1:8" ht="18" customHeight="1">
      <c r="A7" s="97" t="s">
        <v>364</v>
      </c>
      <c r="B7" s="354"/>
      <c r="C7" s="422" t="s">
        <v>363</v>
      </c>
      <c r="D7" s="439"/>
      <c r="E7" s="439"/>
      <c r="F7" s="439"/>
      <c r="G7" s="439"/>
      <c r="H7" s="314"/>
    </row>
    <row r="8" spans="1:8" ht="18" customHeight="1">
      <c r="A8" s="97" t="s">
        <v>365</v>
      </c>
      <c r="B8" s="354"/>
      <c r="C8" s="314"/>
      <c r="D8" s="314"/>
      <c r="E8" s="314"/>
      <c r="F8" s="314"/>
      <c r="G8" s="314"/>
      <c r="H8" s="314"/>
    </row>
    <row r="9" spans="1:8" ht="18" customHeight="1">
      <c r="A9" s="97" t="s">
        <v>366</v>
      </c>
      <c r="B9" s="354"/>
      <c r="C9" s="314"/>
      <c r="D9" s="314"/>
      <c r="E9" s="314"/>
      <c r="F9" s="314"/>
      <c r="G9" s="314"/>
      <c r="H9" s="314"/>
    </row>
    <row r="10" spans="1:8" ht="18" customHeight="1">
      <c r="A10" s="97"/>
      <c r="B10" s="354"/>
      <c r="C10" s="314"/>
      <c r="D10" s="314"/>
      <c r="E10" s="314"/>
      <c r="F10" s="314"/>
      <c r="G10" s="314"/>
      <c r="H10" s="314"/>
    </row>
    <row r="11" spans="1:8" ht="18" customHeight="1">
      <c r="A11" s="269" t="s">
        <v>286</v>
      </c>
      <c r="B11" s="97" t="s">
        <v>373</v>
      </c>
      <c r="C11" s="422" t="s">
        <v>287</v>
      </c>
      <c r="D11" s="422"/>
      <c r="E11" s="422"/>
      <c r="F11" s="422"/>
      <c r="G11" s="314"/>
      <c r="H11" s="314"/>
    </row>
    <row r="12" spans="1:8" ht="18" customHeight="1">
      <c r="A12" s="423" t="s">
        <v>288</v>
      </c>
      <c r="B12" s="423"/>
      <c r="C12" s="423"/>
      <c r="D12" s="423"/>
      <c r="E12" s="423"/>
      <c r="F12" s="423"/>
      <c r="G12" s="408"/>
      <c r="H12" s="314"/>
    </row>
    <row r="13" spans="1:8" ht="18" customHeight="1">
      <c r="A13" s="415" t="s">
        <v>18</v>
      </c>
      <c r="B13" s="415" t="s">
        <v>11</v>
      </c>
      <c r="C13" s="424" t="s">
        <v>10</v>
      </c>
      <c r="D13" s="424" t="s">
        <v>25</v>
      </c>
      <c r="E13" s="352" t="s">
        <v>289</v>
      </c>
      <c r="F13" s="415" t="s">
        <v>147</v>
      </c>
      <c r="G13" s="356"/>
      <c r="H13" s="357"/>
    </row>
    <row r="14" spans="1:8" ht="18" customHeight="1">
      <c r="A14" s="416"/>
      <c r="B14" s="416"/>
      <c r="C14" s="425"/>
      <c r="D14" s="425"/>
      <c r="E14" s="355" t="s">
        <v>290</v>
      </c>
      <c r="F14" s="416"/>
      <c r="G14" s="358"/>
      <c r="H14" s="359"/>
    </row>
    <row r="15" spans="1:8" ht="18" customHeight="1">
      <c r="A15" s="258">
        <f>รายละเอียด!B5</f>
        <v>1</v>
      </c>
      <c r="B15" s="259" t="str">
        <f>รายละเอียด!C5</f>
        <v>ข้าวสารเจ้าหอมมะลิ</v>
      </c>
      <c r="C15" s="260">
        <f>รายละเอียด!H5</f>
        <v>300</v>
      </c>
      <c r="D15" s="440" t="str">
        <f>รายละเอียด!I5</f>
        <v>กก.</v>
      </c>
      <c r="E15" s="261">
        <f>รายละเอียด!J5</f>
        <v>22.6</v>
      </c>
      <c r="F15" s="260">
        <f>รายละเอียด!K5</f>
        <v>6780</v>
      </c>
      <c r="G15" s="358"/>
      <c r="H15" s="359"/>
    </row>
    <row r="16" spans="1:8" ht="18" customHeight="1">
      <c r="A16" s="258"/>
      <c r="B16" s="259"/>
      <c r="C16" s="260"/>
      <c r="D16" s="259"/>
      <c r="E16" s="261"/>
      <c r="F16" s="260"/>
      <c r="G16" s="358"/>
      <c r="H16" s="359"/>
    </row>
    <row r="17" spans="1:8" ht="18" customHeight="1">
      <c r="A17" s="258"/>
      <c r="B17" s="259"/>
      <c r="C17" s="260"/>
      <c r="D17" s="259"/>
      <c r="E17" s="261"/>
      <c r="F17" s="260"/>
      <c r="G17" s="358"/>
      <c r="H17" s="359"/>
    </row>
    <row r="18" spans="1:8" ht="18" customHeight="1">
      <c r="A18" s="258"/>
      <c r="B18" s="259"/>
      <c r="C18" s="260"/>
      <c r="D18" s="259"/>
      <c r="E18" s="261"/>
      <c r="F18" s="260"/>
      <c r="G18" s="358"/>
      <c r="H18" s="359"/>
    </row>
    <row r="19" spans="1:8" ht="18" customHeight="1">
      <c r="A19" s="258"/>
      <c r="B19" s="259"/>
      <c r="C19" s="260"/>
      <c r="D19" s="259"/>
      <c r="E19" s="261"/>
      <c r="F19" s="260"/>
      <c r="G19" s="358"/>
      <c r="H19" s="359"/>
    </row>
    <row r="20" spans="1:8" ht="18" customHeight="1">
      <c r="A20" s="258"/>
      <c r="B20" s="259"/>
      <c r="C20" s="260"/>
      <c r="D20" s="259"/>
      <c r="E20" s="261"/>
      <c r="F20" s="260"/>
      <c r="G20" s="358"/>
      <c r="H20" s="359"/>
    </row>
    <row r="21" spans="1:8" ht="18" customHeight="1">
      <c r="A21" s="258"/>
      <c r="B21" s="259"/>
      <c r="C21" s="260"/>
      <c r="D21" s="259"/>
      <c r="E21" s="261"/>
      <c r="F21" s="260"/>
      <c r="G21" s="358"/>
      <c r="H21" s="359"/>
    </row>
    <row r="22" spans="1:8" ht="18" customHeight="1">
      <c r="A22" s="258"/>
      <c r="B22" s="259"/>
      <c r="C22" s="260"/>
      <c r="D22" s="259"/>
      <c r="E22" s="261"/>
      <c r="F22" s="260"/>
      <c r="G22" s="358"/>
      <c r="H22" s="359"/>
    </row>
    <row r="23" spans="1:8" ht="18" customHeight="1">
      <c r="A23" s="258"/>
      <c r="B23" s="259"/>
      <c r="C23" s="260"/>
      <c r="D23" s="409" t="s">
        <v>194</v>
      </c>
      <c r="E23" s="417"/>
      <c r="F23" s="260"/>
      <c r="G23" s="358"/>
      <c r="H23" s="359"/>
    </row>
    <row r="24" spans="1:8" ht="18" customHeight="1">
      <c r="A24" s="258"/>
      <c r="B24" s="259"/>
      <c r="C24" s="260"/>
      <c r="D24" s="409" t="s">
        <v>291</v>
      </c>
      <c r="E24" s="417"/>
      <c r="F24" s="260"/>
      <c r="G24" s="358"/>
      <c r="H24" s="359"/>
    </row>
    <row r="25" spans="1:8" ht="18" customHeight="1" thickBot="1">
      <c r="A25" s="269" t="s">
        <v>13</v>
      </c>
      <c r="B25" s="264" t="str">
        <f>_xlfn.BAHTTEXT(F25)</f>
        <v>หกพันเจ็ดร้อยแปดสิบบาทถ้วน</v>
      </c>
      <c r="C25" s="105" t="s">
        <v>32</v>
      </c>
      <c r="D25" s="409" t="s">
        <v>148</v>
      </c>
      <c r="E25" s="417"/>
      <c r="F25" s="262">
        <f>SUM(F15:F24)</f>
        <v>6780</v>
      </c>
      <c r="G25" s="358"/>
      <c r="H25" s="359"/>
    </row>
    <row r="26" spans="1:5" ht="18" customHeight="1" thickTop="1">
      <c r="A26" s="263"/>
      <c r="D26" s="421"/>
      <c r="E26" s="421"/>
    </row>
    <row r="27" ht="21.75">
      <c r="A27" s="105" t="s">
        <v>292</v>
      </c>
    </row>
    <row r="28" ht="21.75">
      <c r="A28" s="105" t="s">
        <v>293</v>
      </c>
    </row>
    <row r="29" ht="21.75">
      <c r="A29" s="105" t="s">
        <v>294</v>
      </c>
    </row>
    <row r="30" ht="21.75">
      <c r="A30" s="97" t="s">
        <v>295</v>
      </c>
    </row>
    <row r="31" ht="21.75">
      <c r="A31" s="105" t="s">
        <v>296</v>
      </c>
    </row>
    <row r="32" ht="21.75">
      <c r="A32" s="105" t="s">
        <v>297</v>
      </c>
    </row>
    <row r="33" ht="21.75">
      <c r="A33" s="105" t="s">
        <v>298</v>
      </c>
    </row>
    <row r="34" ht="21.75">
      <c r="A34" s="105" t="s">
        <v>299</v>
      </c>
    </row>
    <row r="35" ht="21.75">
      <c r="A35" s="105" t="s">
        <v>300</v>
      </c>
    </row>
    <row r="36" ht="21.75">
      <c r="A36" s="105" t="s">
        <v>301</v>
      </c>
    </row>
    <row r="37" ht="21.75">
      <c r="A37" s="105" t="s">
        <v>302</v>
      </c>
    </row>
    <row r="38" ht="18" customHeight="1">
      <c r="A38" s="105" t="s">
        <v>303</v>
      </c>
    </row>
    <row r="39" ht="18" customHeight="1">
      <c r="A39" s="105" t="s">
        <v>304</v>
      </c>
    </row>
    <row r="40" ht="21.75">
      <c r="A40" s="105" t="s">
        <v>305</v>
      </c>
    </row>
    <row r="41" ht="21.75">
      <c r="A41" s="105" t="s">
        <v>306</v>
      </c>
    </row>
    <row r="42" ht="21.75">
      <c r="A42" s="105" t="s">
        <v>307</v>
      </c>
    </row>
    <row r="45" spans="1:7" ht="21.75">
      <c r="A45" s="418" t="s">
        <v>308</v>
      </c>
      <c r="B45" s="419"/>
      <c r="C45" s="419"/>
      <c r="D45" s="419"/>
      <c r="E45" s="419"/>
      <c r="F45" s="419"/>
      <c r="G45" s="419"/>
    </row>
    <row r="46" spans="1:2" ht="21.75">
      <c r="A46" s="105" t="s">
        <v>309</v>
      </c>
      <c r="B46" s="105" t="s">
        <v>310</v>
      </c>
    </row>
    <row r="47" spans="3:6" ht="21.75">
      <c r="C47" s="105" t="s">
        <v>311</v>
      </c>
      <c r="F47" s="105" t="s">
        <v>312</v>
      </c>
    </row>
    <row r="48" spans="3:5" ht="21.75">
      <c r="C48" s="420" t="s">
        <v>316</v>
      </c>
      <c r="D48" s="421"/>
      <c r="E48" s="421"/>
    </row>
    <row r="49" spans="3:5" ht="21.75">
      <c r="C49" s="420" t="s">
        <v>313</v>
      </c>
      <c r="D49" s="421"/>
      <c r="E49" s="421"/>
    </row>
    <row r="51" spans="3:6" ht="21.75">
      <c r="C51" s="105" t="s">
        <v>311</v>
      </c>
      <c r="F51" s="105" t="s">
        <v>314</v>
      </c>
    </row>
    <row r="52" spans="3:6" ht="21.75">
      <c r="C52" s="420" t="s">
        <v>317</v>
      </c>
      <c r="D52" s="421"/>
      <c r="E52" s="421"/>
      <c r="F52" s="105" t="s">
        <v>318</v>
      </c>
    </row>
    <row r="53" spans="3:5" ht="21.75">
      <c r="C53" s="420" t="s">
        <v>315</v>
      </c>
      <c r="D53" s="421"/>
      <c r="E53" s="421"/>
    </row>
  </sheetData>
  <sheetProtection/>
  <mergeCells count="23">
    <mergeCell ref="A1:G1"/>
    <mergeCell ref="C2:G2"/>
    <mergeCell ref="C3:G3"/>
    <mergeCell ref="C4:G4"/>
    <mergeCell ref="C5:G5"/>
    <mergeCell ref="C6:G6"/>
    <mergeCell ref="C7:G7"/>
    <mergeCell ref="D13:D14"/>
    <mergeCell ref="C49:E49"/>
    <mergeCell ref="C52:E52"/>
    <mergeCell ref="C53:E53"/>
    <mergeCell ref="D26:E26"/>
    <mergeCell ref="D25:E25"/>
    <mergeCell ref="D24:E24"/>
    <mergeCell ref="F13:F14"/>
    <mergeCell ref="D23:E23"/>
    <mergeCell ref="A45:G45"/>
    <mergeCell ref="C48:E48"/>
    <mergeCell ref="C11:F11"/>
    <mergeCell ref="A12:G12"/>
    <mergeCell ref="A13:A14"/>
    <mergeCell ref="B13:B14"/>
    <mergeCell ref="C13:C14"/>
  </mergeCells>
  <printOptions/>
  <pageMargins left="0.35433070866141736" right="0.35433070866141736" top="0.1968503937007874" bottom="0.1968503937007874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view="pageBreakPreview" zoomScaleSheetLayoutView="100" zoomScalePageLayoutView="0" workbookViewId="0" topLeftCell="A19">
      <selection activeCell="J9" sqref="J9"/>
    </sheetView>
  </sheetViews>
  <sheetFormatPr defaultColWidth="9.140625" defaultRowHeight="21.75"/>
  <cols>
    <col min="1" max="1" width="6.8515625" style="239" customWidth="1"/>
    <col min="2" max="2" width="9.7109375" style="239" customWidth="1"/>
    <col min="3" max="3" width="11.00390625" style="239" customWidth="1"/>
    <col min="4" max="4" width="6.28125" style="239" customWidth="1"/>
    <col min="5" max="5" width="7.8515625" style="239" customWidth="1"/>
    <col min="6" max="6" width="6.421875" style="239" customWidth="1"/>
    <col min="7" max="7" width="6.57421875" style="236" customWidth="1"/>
    <col min="8" max="8" width="6.140625" style="236" customWidth="1"/>
    <col min="9" max="9" width="5.140625" style="239" customWidth="1"/>
    <col min="10" max="10" width="8.8515625" style="239" customWidth="1"/>
    <col min="11" max="11" width="4.8515625" style="239" customWidth="1"/>
    <col min="12" max="12" width="7.7109375" style="239" customWidth="1"/>
    <col min="13" max="13" width="10.28125" style="237" customWidth="1"/>
    <col min="14" max="14" width="7.8515625" style="238" customWidth="1"/>
    <col min="15" max="15" width="9.140625" style="239" customWidth="1"/>
    <col min="16" max="16" width="10.140625" style="239" customWidth="1"/>
    <col min="17" max="16384" width="9.140625" style="239" customWidth="1"/>
  </cols>
  <sheetData>
    <row r="1" spans="1:14" s="235" customFormat="1" ht="27.75">
      <c r="A1" s="433" t="s">
        <v>319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</row>
    <row r="2" spans="1:14" s="235" customFormat="1" ht="27.75">
      <c r="A2" s="239"/>
      <c r="B2" s="239"/>
      <c r="C2" s="239"/>
      <c r="D2" s="239"/>
      <c r="E2" s="239"/>
      <c r="F2" s="434" t="s">
        <v>320</v>
      </c>
      <c r="G2" s="434"/>
      <c r="H2" s="434"/>
      <c r="I2" s="434"/>
      <c r="J2" s="434"/>
      <c r="K2" s="434"/>
      <c r="L2" s="434"/>
      <c r="M2" s="434"/>
      <c r="N2" s="434"/>
    </row>
    <row r="3" spans="1:14" s="235" customFormat="1" ht="27.75">
      <c r="A3" s="61"/>
      <c r="B3" s="61" t="s">
        <v>321</v>
      </c>
      <c r="C3" s="239"/>
      <c r="D3" s="61"/>
      <c r="E3" s="61"/>
      <c r="F3" s="61"/>
      <c r="G3" s="61"/>
      <c r="H3" s="61"/>
      <c r="I3" s="61"/>
      <c r="J3" s="61"/>
      <c r="K3" s="61"/>
      <c r="L3" s="61"/>
      <c r="M3" s="364"/>
      <c r="N3" s="61"/>
    </row>
    <row r="4" spans="1:14" s="235" customFormat="1" ht="27.75">
      <c r="A4" s="61" t="s">
        <v>380</v>
      </c>
      <c r="B4" s="61"/>
      <c r="C4" s="61"/>
      <c r="D4" s="61"/>
      <c r="E4" s="61"/>
      <c r="F4" s="61"/>
      <c r="G4" s="61"/>
      <c r="H4" s="61"/>
      <c r="I4" s="61"/>
      <c r="J4" s="365" t="s">
        <v>322</v>
      </c>
      <c r="K4" s="61"/>
      <c r="L4" s="61"/>
      <c r="M4" s="364"/>
      <c r="N4" s="61"/>
    </row>
    <row r="5" spans="1:14" s="235" customFormat="1" ht="27.75">
      <c r="A5" s="61" t="s">
        <v>323</v>
      </c>
      <c r="B5" s="61"/>
      <c r="C5" s="61"/>
      <c r="D5" s="61"/>
      <c r="E5" s="366"/>
      <c r="F5" s="61"/>
      <c r="G5" s="61"/>
      <c r="H5" s="61"/>
      <c r="I5" s="61"/>
      <c r="J5" s="61" t="s">
        <v>245</v>
      </c>
      <c r="K5" s="61"/>
      <c r="L5" s="61"/>
      <c r="M5" s="364"/>
      <c r="N5" s="61"/>
    </row>
    <row r="6" spans="1:14" s="235" customFormat="1" ht="27.75">
      <c r="A6" s="61" t="s">
        <v>324</v>
      </c>
      <c r="B6" s="61"/>
      <c r="C6" s="61"/>
      <c r="D6" s="61"/>
      <c r="E6" s="61"/>
      <c r="F6" s="61"/>
      <c r="G6" s="61" t="s">
        <v>12</v>
      </c>
      <c r="H6" s="61" t="s">
        <v>13</v>
      </c>
      <c r="I6" s="61"/>
      <c r="J6" s="61"/>
      <c r="K6" s="61"/>
      <c r="L6" s="61" t="s">
        <v>32</v>
      </c>
      <c r="M6" s="364"/>
      <c r="N6" s="61"/>
    </row>
    <row r="7" spans="1:14" s="235" customFormat="1" ht="27.75">
      <c r="A7" s="61"/>
      <c r="B7" s="61" t="s">
        <v>325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364"/>
      <c r="N7" s="61"/>
    </row>
    <row r="8" spans="1:14" ht="24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364"/>
      <c r="N8" s="61"/>
    </row>
    <row r="9" spans="1:14" ht="24">
      <c r="A9" s="61"/>
      <c r="B9" s="61" t="s">
        <v>326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364"/>
      <c r="N9" s="61"/>
    </row>
    <row r="10" spans="1:14" ht="24">
      <c r="A10" s="61"/>
      <c r="B10" s="61" t="s">
        <v>327</v>
      </c>
      <c r="D10" s="61"/>
      <c r="E10" s="61"/>
      <c r="F10" s="61"/>
      <c r="G10" s="61"/>
      <c r="H10" s="61"/>
      <c r="I10" s="61"/>
      <c r="J10" s="61"/>
      <c r="K10" s="61"/>
      <c r="L10" s="61"/>
      <c r="M10" s="364"/>
      <c r="N10" s="61"/>
    </row>
    <row r="11" spans="1:14" ht="24">
      <c r="A11" s="367"/>
      <c r="B11" s="61"/>
      <c r="C11" s="61" t="s">
        <v>328</v>
      </c>
      <c r="D11" s="61"/>
      <c r="E11" s="61"/>
      <c r="F11" s="61"/>
      <c r="G11" s="61"/>
      <c r="H11" s="61"/>
      <c r="I11" s="61"/>
      <c r="J11" s="61"/>
      <c r="K11" s="61"/>
      <c r="L11" s="61"/>
      <c r="M11" s="364"/>
      <c r="N11" s="61"/>
    </row>
    <row r="12" spans="1:14" ht="24">
      <c r="A12" s="61"/>
      <c r="B12" s="61"/>
      <c r="C12" s="61" t="s">
        <v>329</v>
      </c>
      <c r="D12" s="61"/>
      <c r="E12" s="61"/>
      <c r="F12" s="61"/>
      <c r="G12" s="368"/>
      <c r="H12" s="369"/>
      <c r="I12" s="61"/>
      <c r="J12" s="365"/>
      <c r="K12" s="61"/>
      <c r="L12" s="61"/>
      <c r="M12" s="364"/>
      <c r="N12" s="61"/>
    </row>
    <row r="13" spans="1:14" ht="24">
      <c r="A13" s="61"/>
      <c r="B13" s="61"/>
      <c r="C13" s="61"/>
      <c r="D13" s="61"/>
      <c r="E13" s="61"/>
      <c r="F13" s="61"/>
      <c r="G13" s="368"/>
      <c r="H13" s="369"/>
      <c r="I13" s="61"/>
      <c r="J13" s="365"/>
      <c r="K13" s="61"/>
      <c r="L13" s="61"/>
      <c r="M13" s="364"/>
      <c r="N13" s="61"/>
    </row>
    <row r="14" spans="1:14" ht="24">
      <c r="A14" s="61"/>
      <c r="B14" s="61" t="s">
        <v>332</v>
      </c>
      <c r="C14" s="61"/>
      <c r="D14" s="61"/>
      <c r="E14" s="61"/>
      <c r="F14" s="61"/>
      <c r="G14" s="368"/>
      <c r="H14" s="369"/>
      <c r="I14" s="61"/>
      <c r="J14" s="365"/>
      <c r="K14" s="61"/>
      <c r="L14" s="61"/>
      <c r="M14" s="364"/>
      <c r="N14" s="61"/>
    </row>
    <row r="15" spans="1:14" ht="24">
      <c r="A15" s="61"/>
      <c r="B15" s="61"/>
      <c r="C15" s="61" t="s">
        <v>330</v>
      </c>
      <c r="D15" s="61"/>
      <c r="E15" s="61"/>
      <c r="F15" s="61"/>
      <c r="G15" s="368"/>
      <c r="H15" s="369"/>
      <c r="I15" s="61"/>
      <c r="J15" s="365"/>
      <c r="K15" s="61"/>
      <c r="L15" s="61"/>
      <c r="M15" s="364"/>
      <c r="N15" s="61"/>
    </row>
    <row r="16" spans="1:14" ht="24">
      <c r="A16" s="61"/>
      <c r="B16" s="61"/>
      <c r="C16" s="61" t="s">
        <v>331</v>
      </c>
      <c r="D16" s="61"/>
      <c r="E16" s="61"/>
      <c r="F16" s="61"/>
      <c r="G16" s="368"/>
      <c r="H16" s="369"/>
      <c r="I16" s="61"/>
      <c r="J16" s="365"/>
      <c r="K16" s="61"/>
      <c r="L16" s="61"/>
      <c r="M16" s="364"/>
      <c r="N16" s="61"/>
    </row>
    <row r="17" spans="1:14" ht="24">
      <c r="A17" s="61"/>
      <c r="B17" s="61"/>
      <c r="C17" s="61"/>
      <c r="D17" s="61"/>
      <c r="E17" s="61"/>
      <c r="F17" s="61"/>
      <c r="G17" s="368"/>
      <c r="H17" s="369"/>
      <c r="I17" s="61"/>
      <c r="J17" s="365"/>
      <c r="K17" s="61"/>
      <c r="L17" s="61"/>
      <c r="M17" s="364"/>
      <c r="N17" s="61"/>
    </row>
    <row r="18" spans="1:14" ht="24">
      <c r="A18" s="61"/>
      <c r="B18" s="61"/>
      <c r="C18" s="61"/>
      <c r="D18" s="61"/>
      <c r="E18" s="61"/>
      <c r="F18" s="61"/>
      <c r="G18" s="368"/>
      <c r="H18" s="369"/>
      <c r="I18" s="61"/>
      <c r="J18" s="365"/>
      <c r="K18" s="61"/>
      <c r="L18" s="61"/>
      <c r="M18" s="364"/>
      <c r="N18" s="61"/>
    </row>
    <row r="19" spans="1:14" ht="24">
      <c r="A19" s="61"/>
      <c r="B19" s="61"/>
      <c r="C19" s="61"/>
      <c r="D19" s="61"/>
      <c r="E19" s="61"/>
      <c r="F19" s="61" t="s">
        <v>59</v>
      </c>
      <c r="G19" s="435"/>
      <c r="H19" s="435"/>
      <c r="I19" s="435"/>
      <c r="J19" s="435"/>
      <c r="K19" s="435"/>
      <c r="L19" s="61" t="s">
        <v>333</v>
      </c>
      <c r="M19" s="364"/>
      <c r="N19" s="61"/>
    </row>
    <row r="20" spans="1:14" ht="24">
      <c r="A20" s="61"/>
      <c r="B20" s="61"/>
      <c r="C20" s="61"/>
      <c r="D20" s="61"/>
      <c r="E20" s="61"/>
      <c r="F20" s="53" t="s">
        <v>13</v>
      </c>
      <c r="G20" s="435" t="str">
        <f>คำสั่ง!B12</f>
        <v>นางจินดา  ลามคำ</v>
      </c>
      <c r="H20" s="435"/>
      <c r="I20" s="435"/>
      <c r="J20" s="435"/>
      <c r="K20" s="435"/>
      <c r="L20" s="61" t="s">
        <v>32</v>
      </c>
      <c r="M20" s="364"/>
      <c r="N20" s="61"/>
    </row>
    <row r="21" spans="1:14" ht="24">
      <c r="A21" s="367"/>
      <c r="B21" s="61"/>
      <c r="C21" s="61"/>
      <c r="D21" s="61"/>
      <c r="E21" s="61"/>
      <c r="F21" s="61"/>
      <c r="G21" s="431" t="str">
        <f>คำสั่ง!E12</f>
        <v>พนักงานพิมพ์ ส.3</v>
      </c>
      <c r="H21" s="428"/>
      <c r="I21" s="428"/>
      <c r="J21" s="428"/>
      <c r="K21" s="428"/>
      <c r="L21" s="61"/>
      <c r="M21" s="364"/>
      <c r="N21" s="61"/>
    </row>
    <row r="22" spans="1:14" ht="24">
      <c r="A22" s="61"/>
      <c r="B22" s="61"/>
      <c r="C22" s="370"/>
      <c r="D22" s="61"/>
      <c r="E22" s="61"/>
      <c r="F22" s="61" t="s">
        <v>59</v>
      </c>
      <c r="G22" s="428"/>
      <c r="H22" s="428"/>
      <c r="I22" s="428"/>
      <c r="J22" s="428"/>
      <c r="K22" s="428"/>
      <c r="L22" s="61" t="s">
        <v>60</v>
      </c>
      <c r="M22" s="364"/>
      <c r="N22" s="61"/>
    </row>
    <row r="23" spans="1:14" ht="24">
      <c r="A23" s="61"/>
      <c r="B23" s="61"/>
      <c r="C23" s="61"/>
      <c r="D23" s="371"/>
      <c r="E23" s="372"/>
      <c r="F23" s="53" t="s">
        <v>13</v>
      </c>
      <c r="G23" s="426">
        <f>คำสั่ง!B13</f>
        <v>0</v>
      </c>
      <c r="H23" s="427"/>
      <c r="I23" s="427"/>
      <c r="J23" s="427"/>
      <c r="K23" s="427"/>
      <c r="L23" s="61" t="s">
        <v>32</v>
      </c>
      <c r="M23" s="373"/>
      <c r="N23" s="61"/>
    </row>
    <row r="24" spans="1:14" ht="24">
      <c r="A24" s="61"/>
      <c r="B24" s="61"/>
      <c r="C24" s="61"/>
      <c r="D24" s="61"/>
      <c r="E24" s="61"/>
      <c r="F24" s="61"/>
      <c r="G24" s="426">
        <f>คำสั่ง!E13</f>
        <v>0</v>
      </c>
      <c r="H24" s="432"/>
      <c r="I24" s="432"/>
      <c r="J24" s="432"/>
      <c r="K24" s="432"/>
      <c r="L24" s="61"/>
      <c r="M24" s="364"/>
      <c r="N24" s="61"/>
    </row>
    <row r="25" spans="1:14" ht="24">
      <c r="A25" s="61"/>
      <c r="B25" s="61"/>
      <c r="C25" s="61"/>
      <c r="D25" s="61"/>
      <c r="E25" s="61"/>
      <c r="F25" s="61" t="s">
        <v>59</v>
      </c>
      <c r="G25" s="428"/>
      <c r="H25" s="428"/>
      <c r="I25" s="428"/>
      <c r="J25" s="428"/>
      <c r="K25" s="428"/>
      <c r="L25" s="61" t="s">
        <v>60</v>
      </c>
      <c r="M25" s="364"/>
      <c r="N25" s="61"/>
    </row>
    <row r="26" spans="1:14" ht="24">
      <c r="A26" s="367"/>
      <c r="B26" s="61"/>
      <c r="C26" s="61"/>
      <c r="D26" s="61"/>
      <c r="E26" s="61"/>
      <c r="F26" s="53" t="s">
        <v>13</v>
      </c>
      <c r="G26" s="429">
        <f>คำสั่ง!B14</f>
        <v>0</v>
      </c>
      <c r="H26" s="430"/>
      <c r="I26" s="430"/>
      <c r="J26" s="430"/>
      <c r="K26" s="430"/>
      <c r="L26" s="61" t="s">
        <v>32</v>
      </c>
      <c r="M26" s="364"/>
      <c r="N26" s="61"/>
    </row>
    <row r="27" spans="1:14" ht="21" customHeight="1">
      <c r="A27" s="61"/>
      <c r="B27" s="61"/>
      <c r="C27" s="61"/>
      <c r="D27" s="61"/>
      <c r="E27" s="61"/>
      <c r="F27" s="61"/>
      <c r="G27" s="431">
        <f>คำสั่ง!E14</f>
        <v>0</v>
      </c>
      <c r="H27" s="428"/>
      <c r="I27" s="428"/>
      <c r="J27" s="428"/>
      <c r="K27" s="428"/>
      <c r="L27" s="61"/>
      <c r="M27" s="364"/>
      <c r="N27" s="61"/>
    </row>
    <row r="28" spans="1:14" ht="21" customHeight="1">
      <c r="A28" s="61"/>
      <c r="B28" s="61"/>
      <c r="C28" s="61"/>
      <c r="D28" s="61"/>
      <c r="E28" s="61"/>
      <c r="F28" s="371"/>
      <c r="G28" s="374"/>
      <c r="H28" s="61"/>
      <c r="I28" s="61"/>
      <c r="J28" s="61"/>
      <c r="K28" s="61"/>
      <c r="L28" s="61"/>
      <c r="M28" s="364"/>
      <c r="N28" s="61"/>
    </row>
    <row r="29" spans="1:14" ht="21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364"/>
      <c r="N29" s="61"/>
    </row>
    <row r="30" spans="1:14" ht="21" customHeight="1">
      <c r="A30" s="362"/>
      <c r="B30" s="362"/>
      <c r="C30" s="362"/>
      <c r="D30" s="362"/>
      <c r="E30" s="362"/>
      <c r="F30" s="362"/>
      <c r="G30" s="360"/>
      <c r="H30" s="360"/>
      <c r="I30" s="362"/>
      <c r="J30" s="362"/>
      <c r="K30" s="363"/>
      <c r="L30" s="363"/>
      <c r="M30" s="361"/>
      <c r="N30" s="362"/>
    </row>
    <row r="31" spans="1:14" ht="21" customHeight="1">
      <c r="A31" s="362"/>
      <c r="B31" s="362"/>
      <c r="C31" s="362"/>
      <c r="D31" s="362"/>
      <c r="E31" s="362"/>
      <c r="F31" s="362"/>
      <c r="G31" s="360"/>
      <c r="H31" s="360"/>
      <c r="I31" s="362"/>
      <c r="J31" s="362"/>
      <c r="K31" s="363"/>
      <c r="L31" s="363"/>
      <c r="M31" s="361"/>
      <c r="N31" s="362"/>
    </row>
    <row r="32" spans="1:14" ht="24">
      <c r="A32" s="362"/>
      <c r="B32" s="362"/>
      <c r="C32" s="362"/>
      <c r="D32" s="362"/>
      <c r="E32" s="362"/>
      <c r="F32" s="362"/>
      <c r="G32" s="360"/>
      <c r="H32" s="360"/>
      <c r="I32" s="362"/>
      <c r="J32" s="362"/>
      <c r="K32" s="363"/>
      <c r="L32" s="363"/>
      <c r="M32" s="361"/>
      <c r="N32" s="362"/>
    </row>
    <row r="34" spans="2:4" ht="24">
      <c r="B34" s="244"/>
      <c r="D34" s="236"/>
    </row>
    <row r="35" spans="1:12" ht="24">
      <c r="A35" s="238"/>
      <c r="B35" s="236"/>
      <c r="C35" s="238"/>
      <c r="D35" s="238"/>
      <c r="E35" s="238"/>
      <c r="F35" s="238"/>
      <c r="G35" s="241"/>
      <c r="H35" s="242"/>
      <c r="I35" s="238"/>
      <c r="J35" s="243"/>
      <c r="K35" s="238"/>
      <c r="L35" s="236"/>
    </row>
    <row r="36" spans="1:12" ht="24">
      <c r="A36" s="238"/>
      <c r="B36" s="236"/>
      <c r="C36" s="238"/>
      <c r="D36" s="238"/>
      <c r="E36" s="238"/>
      <c r="F36" s="238"/>
      <c r="G36" s="241"/>
      <c r="H36" s="242"/>
      <c r="I36" s="238"/>
      <c r="J36" s="243"/>
      <c r="K36" s="238"/>
      <c r="L36" s="236"/>
    </row>
    <row r="37" spans="1:12" ht="24">
      <c r="A37" s="238"/>
      <c r="B37" s="236"/>
      <c r="C37" s="238"/>
      <c r="D37" s="238"/>
      <c r="E37" s="238"/>
      <c r="F37" s="238"/>
      <c r="G37" s="241"/>
      <c r="H37" s="242"/>
      <c r="I37" s="238"/>
      <c r="J37" s="243"/>
      <c r="K37" s="238"/>
      <c r="L37" s="236"/>
    </row>
    <row r="38" spans="1:12" ht="24">
      <c r="A38" s="238"/>
      <c r="B38" s="236"/>
      <c r="C38" s="238"/>
      <c r="D38" s="238"/>
      <c r="E38" s="238"/>
      <c r="F38" s="238"/>
      <c r="G38" s="241"/>
      <c r="H38" s="242"/>
      <c r="I38" s="238"/>
      <c r="J38" s="243"/>
      <c r="K38" s="238"/>
      <c r="L38" s="236"/>
    </row>
    <row r="39" spans="1:12" ht="24">
      <c r="A39" s="238"/>
      <c r="B39" s="236"/>
      <c r="C39" s="238"/>
      <c r="D39" s="238"/>
      <c r="E39" s="238"/>
      <c r="F39" s="238"/>
      <c r="G39" s="241"/>
      <c r="H39" s="242"/>
      <c r="I39" s="238"/>
      <c r="J39" s="243"/>
      <c r="K39" s="238"/>
      <c r="L39" s="236"/>
    </row>
    <row r="40" spans="1:12" ht="24">
      <c r="A40" s="238"/>
      <c r="B40" s="236"/>
      <c r="C40" s="238"/>
      <c r="D40" s="238"/>
      <c r="E40" s="238"/>
      <c r="F40" s="238"/>
      <c r="G40" s="241"/>
      <c r="H40" s="242"/>
      <c r="I40" s="238"/>
      <c r="J40" s="243"/>
      <c r="K40" s="238"/>
      <c r="L40" s="236"/>
    </row>
    <row r="41" spans="1:12" ht="24">
      <c r="A41" s="238"/>
      <c r="B41" s="236"/>
      <c r="C41" s="238"/>
      <c r="D41" s="238"/>
      <c r="E41" s="238"/>
      <c r="F41" s="238"/>
      <c r="G41" s="241"/>
      <c r="H41" s="242"/>
      <c r="I41" s="238"/>
      <c r="J41" s="243"/>
      <c r="K41" s="238"/>
      <c r="L41" s="236"/>
    </row>
    <row r="42" spans="1:12" ht="24">
      <c r="A42" s="238"/>
      <c r="B42" s="236"/>
      <c r="C42" s="238"/>
      <c r="D42" s="238"/>
      <c r="E42" s="238"/>
      <c r="F42" s="238"/>
      <c r="G42" s="241"/>
      <c r="H42" s="242"/>
      <c r="I42" s="238"/>
      <c r="J42" s="243"/>
      <c r="K42" s="238"/>
      <c r="L42" s="236"/>
    </row>
    <row r="43" spans="1:12" ht="24">
      <c r="A43" s="238"/>
      <c r="B43" s="236"/>
      <c r="C43" s="238"/>
      <c r="D43" s="238"/>
      <c r="E43" s="238"/>
      <c r="F43" s="238"/>
      <c r="G43" s="241"/>
      <c r="H43" s="242"/>
      <c r="I43" s="238"/>
      <c r="J43" s="243"/>
      <c r="K43" s="238"/>
      <c r="L43" s="236"/>
    </row>
    <row r="44" spans="1:12" ht="24">
      <c r="A44" s="238"/>
      <c r="B44" s="236"/>
      <c r="C44" s="238"/>
      <c r="D44" s="238"/>
      <c r="E44" s="238"/>
      <c r="F44" s="238"/>
      <c r="G44" s="241"/>
      <c r="H44" s="242"/>
      <c r="I44" s="238"/>
      <c r="J44" s="243"/>
      <c r="K44" s="238"/>
      <c r="L44" s="236"/>
    </row>
    <row r="45" spans="1:12" ht="24">
      <c r="A45" s="238"/>
      <c r="B45" s="236"/>
      <c r="C45" s="238"/>
      <c r="D45" s="238"/>
      <c r="E45" s="238"/>
      <c r="F45" s="238"/>
      <c r="G45" s="241"/>
      <c r="H45" s="242"/>
      <c r="I45" s="238"/>
      <c r="J45" s="243"/>
      <c r="K45" s="238"/>
      <c r="L45" s="236"/>
    </row>
    <row r="46" spans="1:12" ht="24">
      <c r="A46" s="238"/>
      <c r="B46" s="236"/>
      <c r="C46" s="238"/>
      <c r="D46" s="238"/>
      <c r="E46" s="238"/>
      <c r="F46" s="238"/>
      <c r="G46" s="241"/>
      <c r="H46" s="242"/>
      <c r="I46" s="238"/>
      <c r="J46" s="243"/>
      <c r="K46" s="238"/>
      <c r="L46" s="236"/>
    </row>
    <row r="47" spans="1:12" ht="24">
      <c r="A47" s="238"/>
      <c r="B47" s="236"/>
      <c r="C47" s="238"/>
      <c r="D47" s="238"/>
      <c r="E47" s="238"/>
      <c r="F47" s="238"/>
      <c r="G47" s="241"/>
      <c r="H47" s="242"/>
      <c r="I47" s="238"/>
      <c r="J47" s="243"/>
      <c r="K47" s="238"/>
      <c r="L47" s="236"/>
    </row>
    <row r="48" spans="1:12" ht="24">
      <c r="A48" s="238"/>
      <c r="B48" s="236"/>
      <c r="C48" s="238"/>
      <c r="D48" s="238"/>
      <c r="E48" s="238"/>
      <c r="F48" s="238"/>
      <c r="G48" s="241"/>
      <c r="H48" s="242"/>
      <c r="I48" s="238"/>
      <c r="J48" s="243"/>
      <c r="K48" s="238"/>
      <c r="L48" s="236"/>
    </row>
    <row r="49" spans="1:12" ht="24">
      <c r="A49" s="238"/>
      <c r="B49" s="236"/>
      <c r="C49" s="238"/>
      <c r="D49" s="238"/>
      <c r="E49" s="238"/>
      <c r="F49" s="238"/>
      <c r="G49" s="241"/>
      <c r="H49" s="242"/>
      <c r="I49" s="238"/>
      <c r="J49" s="243"/>
      <c r="K49" s="238"/>
      <c r="L49" s="236"/>
    </row>
    <row r="50" spans="1:12" ht="24">
      <c r="A50" s="238"/>
      <c r="B50" s="236"/>
      <c r="C50" s="238"/>
      <c r="D50" s="238"/>
      <c r="E50" s="238"/>
      <c r="F50" s="238"/>
      <c r="G50" s="241"/>
      <c r="H50" s="242"/>
      <c r="I50" s="238"/>
      <c r="J50" s="243"/>
      <c r="K50" s="238"/>
      <c r="L50" s="236"/>
    </row>
    <row r="51" spans="1:12" ht="24">
      <c r="A51" s="238"/>
      <c r="B51" s="236"/>
      <c r="C51" s="238"/>
      <c r="D51" s="238"/>
      <c r="E51" s="238"/>
      <c r="F51" s="238"/>
      <c r="G51" s="241"/>
      <c r="H51" s="242"/>
      <c r="I51" s="238"/>
      <c r="J51" s="243"/>
      <c r="K51" s="238"/>
      <c r="L51" s="236"/>
    </row>
    <row r="52" spans="1:12" ht="24">
      <c r="A52" s="238"/>
      <c r="B52" s="236"/>
      <c r="C52" s="238"/>
      <c r="D52" s="238"/>
      <c r="E52" s="238"/>
      <c r="F52" s="238"/>
      <c r="G52" s="241"/>
      <c r="H52" s="242"/>
      <c r="I52" s="238"/>
      <c r="J52" s="243"/>
      <c r="K52" s="238"/>
      <c r="L52" s="236"/>
    </row>
    <row r="53" spans="1:12" ht="24">
      <c r="A53" s="238"/>
      <c r="B53" s="236"/>
      <c r="C53" s="238"/>
      <c r="D53" s="238"/>
      <c r="E53" s="238"/>
      <c r="F53" s="238"/>
      <c r="G53" s="241"/>
      <c r="H53" s="242"/>
      <c r="I53" s="238"/>
      <c r="J53" s="243"/>
      <c r="K53" s="238"/>
      <c r="L53" s="236"/>
    </row>
    <row r="54" spans="1:12" ht="24">
      <c r="A54" s="238"/>
      <c r="B54" s="236"/>
      <c r="C54" s="236"/>
      <c r="D54" s="236"/>
      <c r="E54" s="236"/>
      <c r="F54" s="238"/>
      <c r="G54" s="241"/>
      <c r="H54" s="242"/>
      <c r="I54" s="238"/>
      <c r="J54" s="243"/>
      <c r="K54" s="238"/>
      <c r="L54" s="236"/>
    </row>
    <row r="55" spans="2:14" ht="24">
      <c r="B55" s="236"/>
      <c r="C55" s="236"/>
      <c r="D55" s="236"/>
      <c r="E55" s="236"/>
      <c r="F55" s="238"/>
      <c r="H55" s="242"/>
      <c r="I55" s="238"/>
      <c r="J55" s="247"/>
      <c r="K55" s="238"/>
      <c r="L55" s="240"/>
      <c r="M55" s="245"/>
      <c r="N55" s="246"/>
    </row>
    <row r="56" spans="2:13" ht="24">
      <c r="B56" s="236"/>
      <c r="C56" s="236"/>
      <c r="D56" s="236"/>
      <c r="E56" s="236"/>
      <c r="F56" s="238"/>
      <c r="H56" s="242"/>
      <c r="I56" s="238"/>
      <c r="J56" s="247"/>
      <c r="K56" s="238"/>
      <c r="L56" s="236"/>
      <c r="M56" s="248"/>
    </row>
    <row r="57" spans="2:13" ht="24">
      <c r="B57" s="236"/>
      <c r="C57" s="236"/>
      <c r="D57" s="236"/>
      <c r="E57" s="236"/>
      <c r="F57" s="238"/>
      <c r="H57" s="242"/>
      <c r="I57" s="238"/>
      <c r="J57" s="247"/>
      <c r="K57" s="238"/>
      <c r="L57" s="236"/>
      <c r="M57" s="248"/>
    </row>
    <row r="58" spans="2:13" ht="24">
      <c r="B58" s="236"/>
      <c r="C58" s="236"/>
      <c r="D58" s="236"/>
      <c r="E58" s="236"/>
      <c r="F58" s="238"/>
      <c r="H58" s="242"/>
      <c r="I58" s="238"/>
      <c r="J58" s="247"/>
      <c r="K58" s="238"/>
      <c r="L58" s="236"/>
      <c r="M58" s="248"/>
    </row>
    <row r="59" spans="2:13" ht="24">
      <c r="B59" s="236"/>
      <c r="C59" s="236"/>
      <c r="D59" s="236"/>
      <c r="E59" s="236"/>
      <c r="F59" s="238"/>
      <c r="H59" s="242"/>
      <c r="I59" s="238"/>
      <c r="J59" s="247"/>
      <c r="K59" s="238"/>
      <c r="L59" s="236"/>
      <c r="M59" s="248"/>
    </row>
    <row r="60" spans="2:13" ht="24">
      <c r="B60" s="236"/>
      <c r="C60" s="236"/>
      <c r="D60" s="236"/>
      <c r="E60" s="236"/>
      <c r="F60" s="238"/>
      <c r="H60" s="242"/>
      <c r="I60" s="238"/>
      <c r="J60" s="247"/>
      <c r="K60" s="238"/>
      <c r="L60" s="236"/>
      <c r="M60" s="248"/>
    </row>
    <row r="61" spans="2:13" ht="24">
      <c r="B61" s="236"/>
      <c r="C61" s="236"/>
      <c r="D61" s="236"/>
      <c r="E61" s="236"/>
      <c r="F61" s="238"/>
      <c r="H61" s="242"/>
      <c r="I61" s="238"/>
      <c r="J61" s="247"/>
      <c r="K61" s="238"/>
      <c r="L61" s="236"/>
      <c r="M61" s="248"/>
    </row>
    <row r="62" spans="2:13" ht="24">
      <c r="B62" s="236"/>
      <c r="C62" s="236"/>
      <c r="D62" s="236"/>
      <c r="E62" s="236"/>
      <c r="F62" s="238"/>
      <c r="H62" s="242"/>
      <c r="I62" s="238"/>
      <c r="J62" s="247"/>
      <c r="K62" s="238"/>
      <c r="L62" s="236"/>
      <c r="M62" s="248"/>
    </row>
    <row r="63" spans="2:13" ht="24">
      <c r="B63" s="236"/>
      <c r="C63" s="236"/>
      <c r="D63" s="236"/>
      <c r="E63" s="236"/>
      <c r="F63" s="238"/>
      <c r="H63" s="242"/>
      <c r="I63" s="238"/>
      <c r="J63" s="247"/>
      <c r="K63" s="238"/>
      <c r="L63" s="236"/>
      <c r="M63" s="248"/>
    </row>
    <row r="64" spans="2:13" ht="24">
      <c r="B64" s="236"/>
      <c r="C64" s="236"/>
      <c r="D64" s="236"/>
      <c r="E64" s="236"/>
      <c r="F64" s="238"/>
      <c r="H64" s="242"/>
      <c r="I64" s="238"/>
      <c r="J64" s="247"/>
      <c r="K64" s="238"/>
      <c r="L64" s="236"/>
      <c r="M64" s="248"/>
    </row>
    <row r="65" spans="2:13" ht="24">
      <c r="B65" s="236"/>
      <c r="C65" s="236"/>
      <c r="D65" s="236"/>
      <c r="E65" s="236"/>
      <c r="F65" s="238"/>
      <c r="H65" s="242"/>
      <c r="I65" s="238"/>
      <c r="J65" s="247"/>
      <c r="K65" s="238"/>
      <c r="L65" s="236"/>
      <c r="M65" s="248"/>
    </row>
    <row r="66" spans="2:13" ht="24">
      <c r="B66" s="236"/>
      <c r="C66" s="236"/>
      <c r="D66" s="236"/>
      <c r="E66" s="236"/>
      <c r="F66" s="238"/>
      <c r="H66" s="242"/>
      <c r="I66" s="238"/>
      <c r="J66" s="247"/>
      <c r="K66" s="238"/>
      <c r="L66" s="236"/>
      <c r="M66" s="248"/>
    </row>
    <row r="67" spans="2:13" ht="24">
      <c r="B67" s="236"/>
      <c r="C67" s="236"/>
      <c r="D67" s="236"/>
      <c r="E67" s="236"/>
      <c r="F67" s="238"/>
      <c r="H67" s="242"/>
      <c r="I67" s="238"/>
      <c r="J67" s="247"/>
      <c r="K67" s="238"/>
      <c r="L67" s="236"/>
      <c r="M67" s="248"/>
    </row>
    <row r="68" spans="2:13" ht="24">
      <c r="B68" s="236"/>
      <c r="C68" s="236"/>
      <c r="D68" s="236"/>
      <c r="E68" s="236"/>
      <c r="F68" s="238"/>
      <c r="H68" s="242"/>
      <c r="I68" s="238"/>
      <c r="J68" s="247"/>
      <c r="K68" s="238"/>
      <c r="L68" s="236"/>
      <c r="M68" s="248"/>
    </row>
    <row r="69" spans="2:13" ht="24">
      <c r="B69" s="236"/>
      <c r="C69" s="236"/>
      <c r="D69" s="236"/>
      <c r="E69" s="236"/>
      <c r="F69" s="238"/>
      <c r="H69" s="242"/>
      <c r="I69" s="238"/>
      <c r="J69" s="247"/>
      <c r="K69" s="238"/>
      <c r="L69" s="236"/>
      <c r="M69" s="248"/>
    </row>
    <row r="70" spans="2:13" ht="24">
      <c r="B70" s="236"/>
      <c r="C70" s="236"/>
      <c r="D70" s="236"/>
      <c r="E70" s="236"/>
      <c r="F70" s="238"/>
      <c r="H70" s="242"/>
      <c r="I70" s="238"/>
      <c r="J70" s="247"/>
      <c r="K70" s="238"/>
      <c r="L70" s="236"/>
      <c r="M70" s="248"/>
    </row>
    <row r="71" spans="2:13" ht="24">
      <c r="B71" s="236"/>
      <c r="C71" s="236"/>
      <c r="D71" s="236"/>
      <c r="E71" s="236"/>
      <c r="F71" s="238"/>
      <c r="H71" s="242"/>
      <c r="I71" s="238"/>
      <c r="J71" s="247"/>
      <c r="K71" s="238"/>
      <c r="L71" s="236"/>
      <c r="M71" s="248"/>
    </row>
    <row r="72" spans="2:13" ht="24">
      <c r="B72" s="236"/>
      <c r="C72" s="236"/>
      <c r="D72" s="236"/>
      <c r="E72" s="236"/>
      <c r="F72" s="238"/>
      <c r="H72" s="242"/>
      <c r="I72" s="238"/>
      <c r="J72" s="247"/>
      <c r="K72" s="238"/>
      <c r="L72" s="236"/>
      <c r="M72" s="248"/>
    </row>
    <row r="73" spans="2:16" ht="24">
      <c r="B73" s="236"/>
      <c r="C73" s="236"/>
      <c r="D73" s="236"/>
      <c r="E73" s="236"/>
      <c r="F73" s="238"/>
      <c r="H73" s="242"/>
      <c r="I73" s="238"/>
      <c r="J73" s="247"/>
      <c r="K73" s="238"/>
      <c r="L73" s="236"/>
      <c r="M73" s="248"/>
      <c r="P73" s="249">
        <v>12692</v>
      </c>
    </row>
    <row r="74" spans="2:16" ht="24">
      <c r="B74" s="236"/>
      <c r="C74" s="236"/>
      <c r="D74" s="236"/>
      <c r="E74" s="236"/>
      <c r="F74" s="238"/>
      <c r="H74" s="242"/>
      <c r="I74" s="238"/>
      <c r="J74" s="247"/>
      <c r="K74" s="238"/>
      <c r="L74" s="236"/>
      <c r="M74" s="248"/>
      <c r="P74" s="249">
        <v>18769</v>
      </c>
    </row>
    <row r="75" spans="2:16" ht="24">
      <c r="B75" s="236"/>
      <c r="C75" s="236"/>
      <c r="D75" s="236"/>
      <c r="E75" s="236"/>
      <c r="F75" s="238"/>
      <c r="H75" s="242"/>
      <c r="I75" s="238"/>
      <c r="J75" s="247"/>
      <c r="K75" s="238"/>
      <c r="L75" s="236"/>
      <c r="M75" s="248"/>
      <c r="P75" s="249">
        <f>SUM(P73:P74)</f>
        <v>31461</v>
      </c>
    </row>
    <row r="76" spans="2:13" ht="24">
      <c r="B76" s="236"/>
      <c r="C76" s="236"/>
      <c r="D76" s="236"/>
      <c r="E76" s="236"/>
      <c r="F76" s="238"/>
      <c r="H76" s="242"/>
      <c r="I76" s="238"/>
      <c r="J76" s="247"/>
      <c r="K76" s="238"/>
      <c r="L76" s="236"/>
      <c r="M76" s="248"/>
    </row>
    <row r="77" spans="2:13" ht="24">
      <c r="B77" s="236"/>
      <c r="C77" s="236"/>
      <c r="D77" s="236"/>
      <c r="E77" s="236"/>
      <c r="F77" s="238"/>
      <c r="H77" s="242"/>
      <c r="I77" s="238"/>
      <c r="J77" s="247"/>
      <c r="K77" s="238"/>
      <c r="L77" s="236"/>
      <c r="M77" s="248"/>
    </row>
    <row r="78" spans="2:13" ht="24">
      <c r="B78" s="236"/>
      <c r="C78" s="236"/>
      <c r="D78" s="236"/>
      <c r="E78" s="236"/>
      <c r="F78" s="238"/>
      <c r="H78" s="242"/>
      <c r="I78" s="238"/>
      <c r="J78" s="247"/>
      <c r="K78" s="238"/>
      <c r="L78" s="236"/>
      <c r="M78" s="248"/>
    </row>
    <row r="79" spans="2:13" ht="24">
      <c r="B79" s="236"/>
      <c r="C79" s="236"/>
      <c r="D79" s="236"/>
      <c r="E79" s="236"/>
      <c r="F79" s="238"/>
      <c r="H79" s="242"/>
      <c r="I79" s="238"/>
      <c r="J79" s="247"/>
      <c r="K79" s="238"/>
      <c r="L79" s="236"/>
      <c r="M79" s="248"/>
    </row>
    <row r="80" spans="2:13" ht="24">
      <c r="B80" s="236"/>
      <c r="C80" s="236"/>
      <c r="D80" s="236"/>
      <c r="E80" s="236"/>
      <c r="F80" s="238"/>
      <c r="H80" s="242"/>
      <c r="I80" s="238"/>
      <c r="J80" s="247"/>
      <c r="K80" s="238"/>
      <c r="L80" s="236"/>
      <c r="M80" s="248"/>
    </row>
    <row r="81" spans="2:13" ht="24">
      <c r="B81" s="236"/>
      <c r="C81" s="236"/>
      <c r="D81" s="236"/>
      <c r="E81" s="236"/>
      <c r="F81" s="238"/>
      <c r="H81" s="242"/>
      <c r="I81" s="238"/>
      <c r="J81" s="247"/>
      <c r="K81" s="238"/>
      <c r="L81" s="236"/>
      <c r="M81" s="248"/>
    </row>
    <row r="82" spans="2:13" ht="24">
      <c r="B82" s="236"/>
      <c r="C82" s="236"/>
      <c r="D82" s="236"/>
      <c r="E82" s="236"/>
      <c r="F82" s="238"/>
      <c r="H82" s="242"/>
      <c r="I82" s="238"/>
      <c r="J82" s="247"/>
      <c r="K82" s="238"/>
      <c r="L82" s="236"/>
      <c r="M82" s="248"/>
    </row>
    <row r="83" spans="2:13" ht="24">
      <c r="B83" s="236"/>
      <c r="C83" s="236"/>
      <c r="D83" s="236"/>
      <c r="E83" s="236"/>
      <c r="F83" s="238"/>
      <c r="H83" s="242"/>
      <c r="I83" s="238"/>
      <c r="J83" s="247"/>
      <c r="K83" s="238"/>
      <c r="L83" s="236"/>
      <c r="M83" s="248"/>
    </row>
    <row r="84" spans="2:13" ht="24">
      <c r="B84" s="236"/>
      <c r="C84" s="236"/>
      <c r="D84" s="236"/>
      <c r="E84" s="236"/>
      <c r="F84" s="238"/>
      <c r="H84" s="242"/>
      <c r="I84" s="238"/>
      <c r="J84" s="247"/>
      <c r="K84" s="238"/>
      <c r="L84" s="236"/>
      <c r="M84" s="248"/>
    </row>
    <row r="85" spans="2:13" ht="24">
      <c r="B85" s="236"/>
      <c r="C85" s="236"/>
      <c r="D85" s="236"/>
      <c r="E85" s="236"/>
      <c r="F85" s="238"/>
      <c r="H85" s="242"/>
      <c r="I85" s="238"/>
      <c r="J85" s="247"/>
      <c r="K85" s="238"/>
      <c r="L85" s="236"/>
      <c r="M85" s="248"/>
    </row>
    <row r="86" spans="2:12" ht="24">
      <c r="B86" s="236"/>
      <c r="C86" s="236"/>
      <c r="F86" s="238"/>
      <c r="I86" s="238"/>
      <c r="K86" s="238"/>
      <c r="L86" s="238"/>
    </row>
    <row r="87" spans="6:12" ht="24">
      <c r="F87" s="238"/>
      <c r="I87" s="238"/>
      <c r="K87" s="238"/>
      <c r="L87" s="238"/>
    </row>
    <row r="88" spans="1:12" ht="24">
      <c r="A88" s="250"/>
      <c r="F88" s="238"/>
      <c r="I88" s="238"/>
      <c r="K88" s="238"/>
      <c r="L88" s="238"/>
    </row>
    <row r="89" spans="2:12" ht="24">
      <c r="B89" s="236"/>
      <c r="F89" s="238"/>
      <c r="I89" s="238"/>
      <c r="J89" s="251"/>
      <c r="K89" s="238"/>
      <c r="L89" s="238"/>
    </row>
    <row r="90" spans="2:12" ht="24">
      <c r="B90" s="236"/>
      <c r="F90" s="238"/>
      <c r="I90" s="238"/>
      <c r="J90" s="251"/>
      <c r="K90" s="238"/>
      <c r="L90" s="238"/>
    </row>
    <row r="91" spans="2:12" ht="24">
      <c r="B91" s="236"/>
      <c r="F91" s="238"/>
      <c r="I91" s="238"/>
      <c r="J91" s="251"/>
      <c r="K91" s="238"/>
      <c r="L91" s="238"/>
    </row>
    <row r="92" spans="2:12" ht="24">
      <c r="B92" s="236"/>
      <c r="F92" s="238"/>
      <c r="I92" s="238"/>
      <c r="J92" s="251"/>
      <c r="K92" s="238"/>
      <c r="L92" s="238"/>
    </row>
    <row r="93" spans="2:12" ht="24">
      <c r="B93" s="236"/>
      <c r="F93" s="238"/>
      <c r="I93" s="238"/>
      <c r="J93" s="251"/>
      <c r="K93" s="238"/>
      <c r="L93" s="238"/>
    </row>
    <row r="94" spans="2:12" ht="24">
      <c r="B94" s="236"/>
      <c r="F94" s="238"/>
      <c r="I94" s="238"/>
      <c r="J94" s="251"/>
      <c r="K94" s="238"/>
      <c r="L94" s="238"/>
    </row>
    <row r="95" spans="2:12" ht="24">
      <c r="B95" s="236"/>
      <c r="F95" s="238"/>
      <c r="I95" s="238"/>
      <c r="J95" s="251"/>
      <c r="K95" s="238"/>
      <c r="L95" s="238"/>
    </row>
    <row r="96" spans="2:12" ht="24">
      <c r="B96" s="236"/>
      <c r="F96" s="238"/>
      <c r="I96" s="238"/>
      <c r="J96" s="251"/>
      <c r="K96" s="238"/>
      <c r="L96" s="238"/>
    </row>
    <row r="97" spans="2:12" ht="24">
      <c r="B97" s="236"/>
      <c r="F97" s="238"/>
      <c r="I97" s="238"/>
      <c r="J97" s="251"/>
      <c r="K97" s="238"/>
      <c r="L97" s="238"/>
    </row>
    <row r="98" spans="2:12" ht="24">
      <c r="B98" s="236"/>
      <c r="F98" s="238"/>
      <c r="I98" s="238"/>
      <c r="J98" s="251"/>
      <c r="K98" s="238"/>
      <c r="L98" s="238"/>
    </row>
    <row r="99" spans="1:12" ht="24">
      <c r="A99" s="250"/>
      <c r="B99" s="236"/>
      <c r="F99" s="238"/>
      <c r="I99" s="238"/>
      <c r="J99" s="251"/>
      <c r="K99" s="238"/>
      <c r="L99" s="238"/>
    </row>
    <row r="100" spans="1:12" ht="24">
      <c r="A100" s="252"/>
      <c r="B100" s="236"/>
      <c r="F100" s="238"/>
      <c r="I100" s="238"/>
      <c r="J100" s="251"/>
      <c r="K100" s="238"/>
      <c r="L100" s="238"/>
    </row>
    <row r="101" spans="1:12" ht="24">
      <c r="A101" s="250"/>
      <c r="B101" s="236"/>
      <c r="F101" s="238"/>
      <c r="I101" s="238"/>
      <c r="J101" s="251"/>
      <c r="K101" s="238"/>
      <c r="L101" s="238"/>
    </row>
    <row r="102" spans="2:12" ht="24">
      <c r="B102" s="236"/>
      <c r="F102" s="238"/>
      <c r="I102" s="238"/>
      <c r="J102" s="251"/>
      <c r="K102" s="238"/>
      <c r="L102" s="238"/>
    </row>
    <row r="128" ht="24">
      <c r="C128" s="239" t="s">
        <v>116</v>
      </c>
    </row>
    <row r="129" ht="24">
      <c r="A129" s="239" t="s">
        <v>117</v>
      </c>
    </row>
    <row r="130" ht="24">
      <c r="A130" s="239" t="s">
        <v>118</v>
      </c>
    </row>
    <row r="131" ht="24">
      <c r="A131" s="239" t="s">
        <v>119</v>
      </c>
    </row>
    <row r="132" spans="1:14" ht="24">
      <c r="A132" s="253" t="s">
        <v>18</v>
      </c>
      <c r="B132" s="253" t="s">
        <v>120</v>
      </c>
      <c r="C132" s="253"/>
      <c r="D132" s="253"/>
      <c r="E132" s="253"/>
      <c r="F132" s="253"/>
      <c r="G132" s="254"/>
      <c r="H132" s="254"/>
      <c r="I132" s="253"/>
      <c r="J132" s="253"/>
      <c r="K132" s="253"/>
      <c r="L132" s="253"/>
      <c r="M132" s="255"/>
      <c r="N132" s="256"/>
    </row>
    <row r="133" spans="1:14" ht="24">
      <c r="A133" s="253"/>
      <c r="B133" s="253"/>
      <c r="C133" s="253"/>
      <c r="D133" s="253"/>
      <c r="E133" s="253"/>
      <c r="F133" s="253"/>
      <c r="G133" s="254"/>
      <c r="H133" s="254"/>
      <c r="I133" s="253"/>
      <c r="J133" s="253"/>
      <c r="K133" s="253"/>
      <c r="L133" s="253"/>
      <c r="M133" s="255"/>
      <c r="N133" s="256"/>
    </row>
    <row r="134" spans="1:14" ht="24">
      <c r="A134" s="253"/>
      <c r="B134" s="253"/>
      <c r="C134" s="253"/>
      <c r="D134" s="253"/>
      <c r="E134" s="253"/>
      <c r="F134" s="253"/>
      <c r="G134" s="254"/>
      <c r="H134" s="254"/>
      <c r="I134" s="253"/>
      <c r="J134" s="253"/>
      <c r="K134" s="253"/>
      <c r="L134" s="253"/>
      <c r="M134" s="255"/>
      <c r="N134" s="256"/>
    </row>
    <row r="135" spans="1:14" ht="24">
      <c r="A135" s="253"/>
      <c r="B135" s="253"/>
      <c r="C135" s="253"/>
      <c r="D135" s="253"/>
      <c r="E135" s="253"/>
      <c r="F135" s="253"/>
      <c r="G135" s="254"/>
      <c r="H135" s="254"/>
      <c r="I135" s="253"/>
      <c r="J135" s="253"/>
      <c r="K135" s="253"/>
      <c r="L135" s="253"/>
      <c r="M135" s="255"/>
      <c r="N135" s="256"/>
    </row>
    <row r="136" spans="1:14" ht="24">
      <c r="A136" s="253"/>
      <c r="B136" s="253"/>
      <c r="C136" s="253"/>
      <c r="D136" s="253"/>
      <c r="E136" s="253"/>
      <c r="F136" s="253"/>
      <c r="G136" s="254"/>
      <c r="H136" s="254"/>
      <c r="I136" s="253"/>
      <c r="J136" s="253"/>
      <c r="K136" s="253"/>
      <c r="L136" s="253"/>
      <c r="M136" s="255"/>
      <c r="N136" s="256"/>
    </row>
    <row r="137" spans="1:14" ht="24">
      <c r="A137" s="253"/>
      <c r="B137" s="253"/>
      <c r="C137" s="253"/>
      <c r="D137" s="253"/>
      <c r="E137" s="253"/>
      <c r="F137" s="253"/>
      <c r="G137" s="254"/>
      <c r="H137" s="254"/>
      <c r="I137" s="253"/>
      <c r="J137" s="253"/>
      <c r="K137" s="253"/>
      <c r="L137" s="253"/>
      <c r="M137" s="255"/>
      <c r="N137" s="256"/>
    </row>
    <row r="138" spans="1:14" ht="24">
      <c r="A138" s="253"/>
      <c r="B138" s="253"/>
      <c r="C138" s="253"/>
      <c r="D138" s="253"/>
      <c r="E138" s="253"/>
      <c r="F138" s="253"/>
      <c r="G138" s="254"/>
      <c r="H138" s="254"/>
      <c r="I138" s="253"/>
      <c r="J138" s="253"/>
      <c r="K138" s="253"/>
      <c r="L138" s="253"/>
      <c r="M138" s="255"/>
      <c r="N138" s="256"/>
    </row>
    <row r="139" spans="1:14" ht="24">
      <c r="A139" s="253"/>
      <c r="B139" s="253"/>
      <c r="C139" s="253"/>
      <c r="D139" s="253"/>
      <c r="E139" s="253"/>
      <c r="F139" s="253"/>
      <c r="G139" s="254"/>
      <c r="H139" s="254"/>
      <c r="I139" s="253"/>
      <c r="J139" s="253"/>
      <c r="K139" s="253"/>
      <c r="L139" s="253"/>
      <c r="M139" s="255"/>
      <c r="N139" s="256"/>
    </row>
    <row r="140" spans="1:14" ht="24">
      <c r="A140" s="253"/>
      <c r="B140" s="253"/>
      <c r="C140" s="253"/>
      <c r="D140" s="253"/>
      <c r="E140" s="253"/>
      <c r="F140" s="253"/>
      <c r="G140" s="254"/>
      <c r="H140" s="254"/>
      <c r="I140" s="253"/>
      <c r="J140" s="253"/>
      <c r="K140" s="253"/>
      <c r="L140" s="253"/>
      <c r="M140" s="255"/>
      <c r="N140" s="256"/>
    </row>
    <row r="141" spans="1:14" ht="24">
      <c r="A141" s="253"/>
      <c r="B141" s="253"/>
      <c r="C141" s="253"/>
      <c r="D141" s="253"/>
      <c r="E141" s="253"/>
      <c r="F141" s="253"/>
      <c r="G141" s="254"/>
      <c r="H141" s="254"/>
      <c r="I141" s="253"/>
      <c r="J141" s="253"/>
      <c r="K141" s="253"/>
      <c r="L141" s="253"/>
      <c r="M141" s="255"/>
      <c r="N141" s="256"/>
    </row>
    <row r="142" spans="1:14" ht="24">
      <c r="A142" s="253"/>
      <c r="B142" s="253"/>
      <c r="C142" s="253"/>
      <c r="D142" s="253"/>
      <c r="E142" s="253"/>
      <c r="F142" s="253"/>
      <c r="G142" s="254"/>
      <c r="H142" s="254"/>
      <c r="I142" s="253"/>
      <c r="J142" s="253"/>
      <c r="K142" s="253"/>
      <c r="L142" s="253"/>
      <c r="M142" s="255"/>
      <c r="N142" s="256"/>
    </row>
    <row r="143" spans="1:14" ht="24">
      <c r="A143" s="253"/>
      <c r="B143" s="253"/>
      <c r="C143" s="253"/>
      <c r="D143" s="253"/>
      <c r="E143" s="253"/>
      <c r="F143" s="253"/>
      <c r="G143" s="254"/>
      <c r="H143" s="254"/>
      <c r="I143" s="253"/>
      <c r="J143" s="253"/>
      <c r="K143" s="253"/>
      <c r="L143" s="253"/>
      <c r="M143" s="255"/>
      <c r="N143" s="256"/>
    </row>
    <row r="144" spans="1:14" ht="24">
      <c r="A144" s="253"/>
      <c r="B144" s="253"/>
      <c r="C144" s="253"/>
      <c r="D144" s="253"/>
      <c r="E144" s="253"/>
      <c r="F144" s="253"/>
      <c r="G144" s="254"/>
      <c r="H144" s="254"/>
      <c r="I144" s="253"/>
      <c r="J144" s="253"/>
      <c r="K144" s="253"/>
      <c r="L144" s="253"/>
      <c r="M144" s="255"/>
      <c r="N144" s="256"/>
    </row>
    <row r="145" spans="1:14" ht="24">
      <c r="A145" s="253"/>
      <c r="B145" s="253"/>
      <c r="C145" s="253"/>
      <c r="D145" s="253"/>
      <c r="E145" s="253"/>
      <c r="F145" s="253"/>
      <c r="G145" s="254"/>
      <c r="H145" s="254"/>
      <c r="I145" s="253"/>
      <c r="J145" s="253"/>
      <c r="K145" s="253"/>
      <c r="L145" s="253"/>
      <c r="M145" s="255"/>
      <c r="N145" s="256"/>
    </row>
    <row r="146" spans="1:14" ht="24">
      <c r="A146" s="253"/>
      <c r="B146" s="253"/>
      <c r="C146" s="253"/>
      <c r="D146" s="253"/>
      <c r="E146" s="253"/>
      <c r="F146" s="253"/>
      <c r="G146" s="254"/>
      <c r="H146" s="254"/>
      <c r="I146" s="253"/>
      <c r="J146" s="253"/>
      <c r="K146" s="253"/>
      <c r="L146" s="253"/>
      <c r="M146" s="255"/>
      <c r="N146" s="256"/>
    </row>
    <row r="147" spans="1:14" ht="24">
      <c r="A147" s="253"/>
      <c r="B147" s="253"/>
      <c r="C147" s="253"/>
      <c r="D147" s="253"/>
      <c r="E147" s="253"/>
      <c r="F147" s="253"/>
      <c r="G147" s="254"/>
      <c r="H147" s="254"/>
      <c r="I147" s="253"/>
      <c r="J147" s="253"/>
      <c r="K147" s="253"/>
      <c r="L147" s="253"/>
      <c r="M147" s="255"/>
      <c r="N147" s="256"/>
    </row>
    <row r="148" spans="1:14" ht="24">
      <c r="A148" s="253"/>
      <c r="B148" s="253"/>
      <c r="C148" s="253"/>
      <c r="D148" s="253"/>
      <c r="E148" s="253"/>
      <c r="F148" s="253"/>
      <c r="G148" s="254"/>
      <c r="H148" s="254"/>
      <c r="I148" s="253"/>
      <c r="J148" s="253"/>
      <c r="K148" s="253"/>
      <c r="L148" s="253"/>
      <c r="M148" s="255"/>
      <c r="N148" s="256"/>
    </row>
    <row r="149" spans="1:14" ht="24">
      <c r="A149" s="253"/>
      <c r="B149" s="253"/>
      <c r="C149" s="253"/>
      <c r="D149" s="253"/>
      <c r="E149" s="253"/>
      <c r="F149" s="253"/>
      <c r="G149" s="254"/>
      <c r="H149" s="254"/>
      <c r="I149" s="253"/>
      <c r="J149" s="253"/>
      <c r="K149" s="253"/>
      <c r="L149" s="253"/>
      <c r="M149" s="255"/>
      <c r="N149" s="256"/>
    </row>
    <row r="150" spans="1:14" ht="24">
      <c r="A150" s="253"/>
      <c r="B150" s="253"/>
      <c r="C150" s="253"/>
      <c r="D150" s="253"/>
      <c r="E150" s="253"/>
      <c r="F150" s="253"/>
      <c r="G150" s="254"/>
      <c r="H150" s="254"/>
      <c r="I150" s="253"/>
      <c r="J150" s="253"/>
      <c r="K150" s="253"/>
      <c r="L150" s="253"/>
      <c r="M150" s="255"/>
      <c r="N150" s="256"/>
    </row>
    <row r="151" spans="1:14" ht="24">
      <c r="A151" s="253"/>
      <c r="B151" s="253"/>
      <c r="C151" s="253"/>
      <c r="D151" s="253"/>
      <c r="E151" s="253"/>
      <c r="F151" s="253"/>
      <c r="G151" s="254"/>
      <c r="H151" s="254"/>
      <c r="I151" s="253"/>
      <c r="J151" s="253"/>
      <c r="K151" s="253"/>
      <c r="L151" s="253"/>
      <c r="M151" s="255"/>
      <c r="N151" s="256"/>
    </row>
    <row r="152" spans="1:14" ht="24">
      <c r="A152" s="253"/>
      <c r="B152" s="253"/>
      <c r="C152" s="253"/>
      <c r="D152" s="253"/>
      <c r="E152" s="253"/>
      <c r="F152" s="253"/>
      <c r="G152" s="254"/>
      <c r="H152" s="254"/>
      <c r="I152" s="253"/>
      <c r="J152" s="253"/>
      <c r="K152" s="253"/>
      <c r="L152" s="253"/>
      <c r="M152" s="255"/>
      <c r="N152" s="256"/>
    </row>
    <row r="153" spans="1:14" ht="24">
      <c r="A153" s="253"/>
      <c r="B153" s="253"/>
      <c r="C153" s="253"/>
      <c r="D153" s="253"/>
      <c r="E153" s="253"/>
      <c r="F153" s="253"/>
      <c r="G153" s="254"/>
      <c r="H153" s="254"/>
      <c r="I153" s="253"/>
      <c r="J153" s="253"/>
      <c r="K153" s="253"/>
      <c r="L153" s="253"/>
      <c r="M153" s="255"/>
      <c r="N153" s="256"/>
    </row>
    <row r="154" spans="1:14" ht="24">
      <c r="A154" s="253"/>
      <c r="B154" s="253"/>
      <c r="C154" s="253"/>
      <c r="D154" s="253"/>
      <c r="E154" s="253"/>
      <c r="F154" s="253"/>
      <c r="G154" s="254"/>
      <c r="H154" s="254"/>
      <c r="I154" s="253"/>
      <c r="J154" s="253"/>
      <c r="K154" s="253"/>
      <c r="L154" s="253"/>
      <c r="M154" s="255"/>
      <c r="N154" s="256"/>
    </row>
  </sheetData>
  <sheetProtection/>
  <mergeCells count="11">
    <mergeCell ref="A1:N1"/>
    <mergeCell ref="F2:N2"/>
    <mergeCell ref="G19:K19"/>
    <mergeCell ref="G20:K20"/>
    <mergeCell ref="G22:K22"/>
    <mergeCell ref="G23:K23"/>
    <mergeCell ref="G25:K25"/>
    <mergeCell ref="G26:K26"/>
    <mergeCell ref="G21:K21"/>
    <mergeCell ref="G24:K24"/>
    <mergeCell ref="G27:K27"/>
  </mergeCells>
  <printOptions/>
  <pageMargins left="0.4724409448818898" right="0" top="0.7874015748031497" bottom="0.5905511811023623" header="0.5118110236220472" footer="0.5118110236220472"/>
  <pageSetup horizontalDpi="180" verticalDpi="18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140" zoomScaleNormal="140" zoomScalePageLayoutView="0" workbookViewId="0" topLeftCell="A1">
      <selection activeCell="D5" sqref="D5:H5"/>
    </sheetView>
  </sheetViews>
  <sheetFormatPr defaultColWidth="9.140625" defaultRowHeight="21.75"/>
  <cols>
    <col min="1" max="7" width="9.140625" style="313" customWidth="1"/>
    <col min="8" max="8" width="1.421875" style="313" customWidth="1"/>
    <col min="9" max="10" width="9.140625" style="313" customWidth="1"/>
    <col min="11" max="11" width="17.421875" style="313" customWidth="1"/>
    <col min="12" max="16384" width="9.140625" style="313" customWidth="1"/>
  </cols>
  <sheetData>
    <row r="1" spans="1:11" ht="20.25">
      <c r="A1" s="404" t="s">
        <v>219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</row>
    <row r="2" spans="1:11" ht="20.25">
      <c r="A2" s="404" t="s">
        <v>220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 ht="20.25">
      <c r="A3" s="404" t="s">
        <v>221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</row>
    <row r="4" spans="1:11" ht="20.25">
      <c r="A4" s="404" t="s">
        <v>222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</row>
    <row r="5" spans="2:11" ht="20.25">
      <c r="B5" s="436" t="s">
        <v>150</v>
      </c>
      <c r="C5" s="436"/>
      <c r="D5" s="436" t="str">
        <f>รายงานผลการพิจารณา!C27</f>
        <v>(นางณภัทร  มะโนคำ)</v>
      </c>
      <c r="E5" s="436"/>
      <c r="F5" s="436"/>
      <c r="G5" s="436"/>
      <c r="H5" s="436"/>
      <c r="I5" s="436" t="s">
        <v>313</v>
      </c>
      <c r="J5" s="436"/>
      <c r="K5" s="436"/>
    </row>
    <row r="6" spans="2:11" ht="20.25">
      <c r="B6" s="436" t="s">
        <v>150</v>
      </c>
      <c r="C6" s="436"/>
      <c r="D6" s="436" t="str">
        <f>รายงานผลการพิจารณา!H20</f>
        <v>(นายสุนทร  กุดวงศ์แก้ว)</v>
      </c>
      <c r="E6" s="436"/>
      <c r="F6" s="436"/>
      <c r="G6" s="436"/>
      <c r="H6" s="436"/>
      <c r="I6" s="436" t="s">
        <v>268</v>
      </c>
      <c r="J6" s="436"/>
      <c r="K6" s="436"/>
    </row>
    <row r="7" spans="2:11" ht="20.25">
      <c r="B7" s="436" t="s">
        <v>150</v>
      </c>
      <c r="C7" s="436"/>
      <c r="D7" s="436" t="str">
        <f>รายงานขอชื้อ!E30</f>
        <v>นางจินดา  ลามคำ</v>
      </c>
      <c r="E7" s="436"/>
      <c r="F7" s="436"/>
      <c r="G7" s="436"/>
      <c r="H7" s="436"/>
      <c r="I7" s="436" t="s">
        <v>223</v>
      </c>
      <c r="J7" s="436"/>
      <c r="K7" s="436"/>
    </row>
    <row r="8" spans="2:11" ht="20.25">
      <c r="B8" s="436" t="s">
        <v>150</v>
      </c>
      <c r="C8" s="436"/>
      <c r="D8" s="437">
        <f>รายงานขอชื้อ!E31</f>
        <v>0</v>
      </c>
      <c r="E8" s="436"/>
      <c r="F8" s="436"/>
      <c r="G8" s="436"/>
      <c r="H8" s="436"/>
      <c r="I8" s="436" t="s">
        <v>224</v>
      </c>
      <c r="J8" s="436"/>
      <c r="K8" s="436"/>
    </row>
    <row r="9" spans="2:11" ht="20.25">
      <c r="B9" s="436" t="s">
        <v>150</v>
      </c>
      <c r="C9" s="436"/>
      <c r="D9" s="437">
        <f>รายงานขอชื้อ!E32</f>
        <v>0</v>
      </c>
      <c r="E9" s="436"/>
      <c r="F9" s="436"/>
      <c r="G9" s="436"/>
      <c r="H9" s="436"/>
      <c r="I9" s="436" t="s">
        <v>224</v>
      </c>
      <c r="J9" s="436"/>
      <c r="K9" s="436"/>
    </row>
    <row r="11" spans="2:11" ht="20.25">
      <c r="B11" s="436" t="s">
        <v>225</v>
      </c>
      <c r="C11" s="436"/>
      <c r="D11" s="436"/>
      <c r="E11" s="436"/>
      <c r="F11" s="436"/>
      <c r="G11" s="436"/>
      <c r="H11" s="436"/>
      <c r="I11" s="436"/>
      <c r="J11" s="436"/>
      <c r="K11" s="436"/>
    </row>
    <row r="12" spans="1:11" ht="20.25">
      <c r="A12" s="436" t="s">
        <v>226</v>
      </c>
      <c r="B12" s="436"/>
      <c r="C12" s="436"/>
      <c r="D12" s="436"/>
      <c r="E12" s="436"/>
      <c r="F12" s="436"/>
      <c r="G12" s="436"/>
      <c r="H12" s="436"/>
      <c r="I12" s="436"/>
      <c r="J12" s="436"/>
      <c r="K12" s="436"/>
    </row>
    <row r="13" spans="1:11" ht="20.25">
      <c r="A13" s="436" t="s">
        <v>227</v>
      </c>
      <c r="B13" s="436"/>
      <c r="C13" s="436"/>
      <c r="D13" s="436"/>
      <c r="E13" s="436"/>
      <c r="F13" s="436"/>
      <c r="G13" s="436"/>
      <c r="H13" s="436"/>
      <c r="I13" s="436"/>
      <c r="J13" s="436"/>
      <c r="K13" s="436"/>
    </row>
    <row r="14" spans="1:11" ht="20.25">
      <c r="A14" s="436" t="s">
        <v>228</v>
      </c>
      <c r="B14" s="436"/>
      <c r="C14" s="436"/>
      <c r="D14" s="436"/>
      <c r="E14" s="436"/>
      <c r="F14" s="436"/>
      <c r="G14" s="436"/>
      <c r="H14" s="436"/>
      <c r="I14" s="436"/>
      <c r="J14" s="436"/>
      <c r="K14" s="436"/>
    </row>
    <row r="15" spans="1:11" ht="20.25">
      <c r="A15" s="436" t="s">
        <v>229</v>
      </c>
      <c r="B15" s="436"/>
      <c r="C15" s="436"/>
      <c r="D15" s="436"/>
      <c r="E15" s="436"/>
      <c r="F15" s="436"/>
      <c r="G15" s="436"/>
      <c r="H15" s="436"/>
      <c r="I15" s="436"/>
      <c r="J15" s="436"/>
      <c r="K15" s="436"/>
    </row>
    <row r="16" spans="2:11" ht="20.25">
      <c r="B16" s="436" t="s">
        <v>230</v>
      </c>
      <c r="C16" s="436"/>
      <c r="D16" s="436"/>
      <c r="E16" s="436"/>
      <c r="F16" s="436"/>
      <c r="G16" s="436"/>
      <c r="H16" s="436"/>
      <c r="I16" s="436"/>
      <c r="J16" s="436"/>
      <c r="K16" s="436"/>
    </row>
    <row r="17" spans="1:11" ht="20.25">
      <c r="A17" s="436" t="s">
        <v>231</v>
      </c>
      <c r="B17" s="436"/>
      <c r="C17" s="436"/>
      <c r="D17" s="436"/>
      <c r="E17" s="436"/>
      <c r="F17" s="436"/>
      <c r="G17" s="436"/>
      <c r="H17" s="436"/>
      <c r="I17" s="436"/>
      <c r="J17" s="436"/>
      <c r="K17" s="436"/>
    </row>
    <row r="18" ht="20.25">
      <c r="D18" s="313" t="s">
        <v>232</v>
      </c>
    </row>
    <row r="19" spans="5:7" ht="20.25">
      <c r="E19" s="404" t="str">
        <f>D5</f>
        <v>(นางณภัทร  มะโนคำ)</v>
      </c>
      <c r="F19" s="404"/>
      <c r="G19" s="404"/>
    </row>
    <row r="20" spans="5:7" ht="20.25">
      <c r="E20" s="404" t="s">
        <v>217</v>
      </c>
      <c r="F20" s="404"/>
      <c r="G20" s="404"/>
    </row>
    <row r="21" ht="20.25">
      <c r="D21" s="313" t="s">
        <v>232</v>
      </c>
    </row>
    <row r="22" spans="5:7" ht="20.25">
      <c r="E22" s="404" t="str">
        <f>D6</f>
        <v>(นายสุนทร  กุดวงศ์แก้ว)</v>
      </c>
      <c r="F22" s="404"/>
      <c r="G22" s="404"/>
    </row>
    <row r="23" spans="5:7" ht="20.25">
      <c r="E23" s="404" t="s">
        <v>151</v>
      </c>
      <c r="F23" s="404"/>
      <c r="G23" s="404"/>
    </row>
    <row r="24" ht="20.25">
      <c r="D24" s="313" t="s">
        <v>232</v>
      </c>
    </row>
    <row r="25" spans="5:7" ht="20.25">
      <c r="E25" s="404" t="str">
        <f>D7</f>
        <v>นางจินดา  ลามคำ</v>
      </c>
      <c r="F25" s="404"/>
      <c r="G25" s="404"/>
    </row>
    <row r="26" spans="4:9" ht="23.25" customHeight="1">
      <c r="D26" s="404" t="str">
        <f>I7</f>
        <v>ประธานกรรมการตรวจรับ/ผู้ตรวจรับพัสดุ</v>
      </c>
      <c r="E26" s="404"/>
      <c r="F26" s="404"/>
      <c r="G26" s="404"/>
      <c r="H26" s="404"/>
      <c r="I26" s="404"/>
    </row>
    <row r="27" ht="20.25">
      <c r="D27" s="313" t="s">
        <v>232</v>
      </c>
    </row>
    <row r="28" spans="5:7" ht="20.25">
      <c r="E28" s="404">
        <f>D8</f>
        <v>0</v>
      </c>
      <c r="F28" s="404"/>
      <c r="G28" s="404"/>
    </row>
    <row r="29" spans="5:7" ht="20.25">
      <c r="E29" s="404" t="str">
        <f>I8</f>
        <v>กรรมการตรวจรับพัสดุ</v>
      </c>
      <c r="F29" s="404"/>
      <c r="G29" s="404"/>
    </row>
    <row r="30" ht="20.25">
      <c r="D30" s="313" t="s">
        <v>232</v>
      </c>
    </row>
    <row r="31" spans="5:7" ht="20.25">
      <c r="E31" s="404">
        <f>D9</f>
        <v>0</v>
      </c>
      <c r="F31" s="404"/>
      <c r="G31" s="404"/>
    </row>
    <row r="32" spans="5:7" ht="20.25">
      <c r="E32" s="404" t="str">
        <f>I9</f>
        <v>กรรมการตรวจรับพัสดุ</v>
      </c>
      <c r="F32" s="404"/>
      <c r="G32" s="404"/>
    </row>
  </sheetData>
  <sheetProtection/>
  <mergeCells count="36">
    <mergeCell ref="E29:G29"/>
    <mergeCell ref="E31:G31"/>
    <mergeCell ref="E32:G32"/>
    <mergeCell ref="E28:G28"/>
    <mergeCell ref="E25:G25"/>
    <mergeCell ref="E22:G22"/>
    <mergeCell ref="D26:I26"/>
    <mergeCell ref="E19:G19"/>
    <mergeCell ref="E20:G20"/>
    <mergeCell ref="E23:G23"/>
    <mergeCell ref="A14:K14"/>
    <mergeCell ref="A15:K15"/>
    <mergeCell ref="B16:K16"/>
    <mergeCell ref="A17:K17"/>
    <mergeCell ref="B11:K11"/>
    <mergeCell ref="B9:C9"/>
    <mergeCell ref="I9:K9"/>
    <mergeCell ref="A12:K12"/>
    <mergeCell ref="A13:K13"/>
    <mergeCell ref="D9:H9"/>
    <mergeCell ref="I7:K7"/>
    <mergeCell ref="I8:K8"/>
    <mergeCell ref="B5:C5"/>
    <mergeCell ref="B6:C6"/>
    <mergeCell ref="B7:C7"/>
    <mergeCell ref="B8:C8"/>
    <mergeCell ref="D7:H7"/>
    <mergeCell ref="D8:H8"/>
    <mergeCell ref="A1:K1"/>
    <mergeCell ref="A2:K2"/>
    <mergeCell ref="A3:K3"/>
    <mergeCell ref="A4:K4"/>
    <mergeCell ref="D5:H5"/>
    <mergeCell ref="D6:H6"/>
    <mergeCell ref="I5:K5"/>
    <mergeCell ref="I6:K6"/>
  </mergeCells>
  <printOptions/>
  <pageMargins left="0.31496062992125984" right="0.31496062992125984" top="0.35433070866141736" bottom="0.35433070866141736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kbhos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</dc:creator>
  <cp:keywords/>
  <dc:description/>
  <cp:lastModifiedBy>asus</cp:lastModifiedBy>
  <cp:lastPrinted>2017-08-02T05:01:53Z</cp:lastPrinted>
  <dcterms:created xsi:type="dcterms:W3CDTF">2005-02-09T13:17:10Z</dcterms:created>
  <dcterms:modified xsi:type="dcterms:W3CDTF">2017-09-20T03:19:36Z</dcterms:modified>
  <cp:category/>
  <cp:version/>
  <cp:contentType/>
  <cp:contentStatus/>
</cp:coreProperties>
</file>